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84" windowHeight="9324" tabRatio="923" activeTab="0"/>
  </bookViews>
  <sheets>
    <sheet name="2023" sheetId="1" r:id="rId1"/>
  </sheets>
  <definedNames>
    <definedName name="_xlnm.Print_Area" localSheetId="0">'2023'!$B$1:$G$20</definedName>
  </definedNames>
  <calcPr fullCalcOnLoad="1"/>
</workbook>
</file>

<file path=xl/sharedStrings.xml><?xml version="1.0" encoding="utf-8"?>
<sst xmlns="http://schemas.openxmlformats.org/spreadsheetml/2006/main" count="28" uniqueCount="28">
  <si>
    <t>Объем электроэнергии, приобретенной в целях компенсации потерь в сетях, кВт*ч</t>
  </si>
  <si>
    <t>Сумма затрат, всего с учетом НДС, тыс.руб.</t>
  </si>
  <si>
    <t>Перечень сбытовых компаний</t>
  </si>
  <si>
    <t>29. Информация, указанная в подпункте "а", абзацах первом - пятом подпункта "г",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до 1 марта.</t>
  </si>
  <si>
    <t>п19.пп.г абз.3.4 закупке электрической энергии для компенсации потерь в сетях и ее стоимости</t>
  </si>
  <si>
    <t>в 2023 году</t>
  </si>
  <si>
    <t>Номер договора</t>
  </si>
  <si>
    <t>Договор купли-продажи электрической энергии (мощности) № 07-2861К от 15.01.2020 г.</t>
  </si>
  <si>
    <t xml:space="preserve"> Отрадненское отделение ПАО «Самараэнерго»</t>
  </si>
  <si>
    <t>Договор купли-продажи электрической энергии (мощности) № 11-0325К от 15.01.2020 г.</t>
  </si>
  <si>
    <t>Похвистневское отделение ПАО «Самараэнерго»</t>
  </si>
  <si>
    <t>Самарское отделение ПАО «Самараэнерго»</t>
  </si>
  <si>
    <t>Красноярское отделение ПАО «Самараэнерго»</t>
  </si>
  <si>
    <t>Средний тариф (нерегулируемый тариф), руб./кВт*ч</t>
  </si>
  <si>
    <t>Сумма затрат, всего без НДС, тыс.руб.</t>
  </si>
  <si>
    <t>Кинельское отделение ПАО «Самараэнерго»</t>
  </si>
  <si>
    <t>Тольяттинское отделение ПАО «Самараэнерго»</t>
  </si>
  <si>
    <t>АО "ТЭК"</t>
  </si>
  <si>
    <t>АО "Самарагорэнергосбыт"</t>
  </si>
  <si>
    <t>№ п/п</t>
  </si>
  <si>
    <t>ИТОГО</t>
  </si>
  <si>
    <t>Договор купли-продажи электрической энергии (мощности) № 20-5880К от 15.01.2020 г.</t>
  </si>
  <si>
    <t>Договор купли-продажи электрической энергии (мощности) №05-0290К от 01.01.2023 г.</t>
  </si>
  <si>
    <t>Договор ЭЛ 001/2023 от 26.12.2022 г</t>
  </si>
  <si>
    <t>Договор №00440 от 24.03.2022 г.</t>
  </si>
  <si>
    <t>Договор купли-продажи электрической энергии (мощности) № 10-2793К от 26.01.2023 г.</t>
  </si>
  <si>
    <t>Договор купли-продажи электрической энергии (мощности) № 12-1667К от 27.01.2020 г.</t>
  </si>
  <si>
    <t>ООО "Регион Энерго"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</si>
</sst>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_ ;\-#,##0\ "/>
    <numFmt numFmtId="167" formatCode="#,##0.000"/>
    <numFmt numFmtId="168" formatCode="#,##0.0_ ;\-#,##0.0\ 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left" vertical="center" wrapText="1"/>
    </xf>
    <xf numFmtId="167" fontId="3" fillId="0" borderId="10" xfId="61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3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167" fontId="4" fillId="0" borderId="10" xfId="61" applyNumberFormat="1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wrapText="1"/>
    </xf>
    <xf numFmtId="167" fontId="3" fillId="33" borderId="10" xfId="61" applyNumberFormat="1" applyFont="1" applyFill="1" applyBorder="1" applyAlignment="1">
      <alignment vertical="center" wrapText="1"/>
    </xf>
    <xf numFmtId="3" fontId="3" fillId="0" borderId="10" xfId="61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66" zoomScaleNormal="66" zoomScaleSheetLayoutView="80" zoomScalePageLayoutView="0" workbookViewId="0" topLeftCell="A1">
      <selection activeCell="N13" sqref="N13"/>
    </sheetView>
  </sheetViews>
  <sheetFormatPr defaultColWidth="9.140625" defaultRowHeight="15"/>
  <cols>
    <col min="1" max="1" width="9.140625" style="4" customWidth="1"/>
    <col min="2" max="2" width="37.140625" style="5" customWidth="1"/>
    <col min="3" max="3" width="35.8515625" style="5" customWidth="1"/>
    <col min="4" max="4" width="18.421875" style="5" customWidth="1"/>
    <col min="5" max="6" width="22.421875" style="5" customWidth="1"/>
    <col min="7" max="7" width="18.140625" style="5" customWidth="1"/>
    <col min="8" max="8" width="17.7109375" style="5" bestFit="1" customWidth="1"/>
    <col min="9" max="16384" width="9.140625" style="5" customWidth="1"/>
  </cols>
  <sheetData>
    <row r="1" spans="5:6" ht="13.5">
      <c r="E1" s="6"/>
      <c r="F1" s="6"/>
    </row>
    <row r="3" spans="2:7" ht="29.25" customHeight="1">
      <c r="B3" s="13" t="s">
        <v>27</v>
      </c>
      <c r="C3" s="13"/>
      <c r="D3" s="13"/>
      <c r="E3" s="13"/>
      <c r="F3" s="13"/>
      <c r="G3" s="13"/>
    </row>
    <row r="4" spans="2:7" ht="15.75" customHeight="1">
      <c r="B4" s="18" t="s">
        <v>4</v>
      </c>
      <c r="C4" s="18"/>
      <c r="D4" s="18"/>
      <c r="E4" s="18"/>
      <c r="F4" s="18"/>
      <c r="G4" s="18"/>
    </row>
    <row r="5" spans="1:7" s="7" customFormat="1" ht="19.5" customHeight="1">
      <c r="A5" s="4"/>
      <c r="B5" s="13" t="s">
        <v>5</v>
      </c>
      <c r="C5" s="13"/>
      <c r="D5" s="13"/>
      <c r="E5" s="13"/>
      <c r="F5" s="13"/>
      <c r="G5" s="13"/>
    </row>
    <row r="6" spans="1:7" s="7" customFormat="1" ht="97.5" customHeight="1">
      <c r="A6" s="8" t="s">
        <v>19</v>
      </c>
      <c r="B6" s="3" t="s">
        <v>2</v>
      </c>
      <c r="C6" s="3" t="s">
        <v>6</v>
      </c>
      <c r="D6" s="3" t="s">
        <v>0</v>
      </c>
      <c r="E6" s="3" t="s">
        <v>13</v>
      </c>
      <c r="F6" s="3" t="s">
        <v>14</v>
      </c>
      <c r="G6" s="3" t="s">
        <v>1</v>
      </c>
    </row>
    <row r="7" spans="1:7" ht="47.25" customHeight="1">
      <c r="A7" s="8">
        <v>1</v>
      </c>
      <c r="B7" s="1" t="s">
        <v>10</v>
      </c>
      <c r="C7" s="17" t="s">
        <v>9</v>
      </c>
      <c r="D7" s="16">
        <v>165161</v>
      </c>
      <c r="E7" s="15">
        <f>F7*1000/D7</f>
        <v>3.3397836050883685</v>
      </c>
      <c r="F7" s="2">
        <v>551.602</v>
      </c>
      <c r="G7" s="2">
        <f aca="true" t="shared" si="0" ref="G7:G13">F7*1.2</f>
        <v>661.9223999999999</v>
      </c>
    </row>
    <row r="8" spans="1:7" ht="47.25" customHeight="1">
      <c r="A8" s="8">
        <f>A7+1</f>
        <v>2</v>
      </c>
      <c r="B8" s="1" t="s">
        <v>8</v>
      </c>
      <c r="C8" s="17" t="s">
        <v>7</v>
      </c>
      <c r="D8" s="16">
        <v>549269</v>
      </c>
      <c r="E8" s="15">
        <f aca="true" t="shared" si="1" ref="E8:E15">F8*1000/D8</f>
        <v>3.338109724015009</v>
      </c>
      <c r="F8" s="2">
        <v>1833.52019</v>
      </c>
      <c r="G8" s="2">
        <f t="shared" si="0"/>
        <v>2200.224228</v>
      </c>
    </row>
    <row r="9" spans="1:7" ht="47.25" customHeight="1">
      <c r="A9" s="8">
        <f aca="true" t="shared" si="2" ref="A9:A14">A8+1</f>
        <v>3</v>
      </c>
      <c r="B9" s="1" t="s">
        <v>11</v>
      </c>
      <c r="C9" s="17" t="s">
        <v>21</v>
      </c>
      <c r="D9" s="16">
        <v>150829</v>
      </c>
      <c r="E9" s="15">
        <f t="shared" si="1"/>
        <v>3.340925153650823</v>
      </c>
      <c r="F9" s="2">
        <v>503.9084</v>
      </c>
      <c r="G9" s="2">
        <f t="shared" si="0"/>
        <v>604.69008</v>
      </c>
    </row>
    <row r="10" spans="1:7" ht="47.25" customHeight="1">
      <c r="A10" s="8">
        <f t="shared" si="2"/>
        <v>4</v>
      </c>
      <c r="B10" s="1" t="s">
        <v>12</v>
      </c>
      <c r="C10" s="17" t="s">
        <v>26</v>
      </c>
      <c r="D10" s="16">
        <v>315089</v>
      </c>
      <c r="E10" s="15">
        <f t="shared" si="1"/>
        <v>3.3437528444344298</v>
      </c>
      <c r="F10" s="2">
        <v>1053.57974</v>
      </c>
      <c r="G10" s="2">
        <f t="shared" si="0"/>
        <v>1264.295688</v>
      </c>
    </row>
    <row r="11" spans="1:7" ht="47.25" customHeight="1">
      <c r="A11" s="8">
        <f t="shared" si="2"/>
        <v>5</v>
      </c>
      <c r="B11" s="1" t="s">
        <v>15</v>
      </c>
      <c r="C11" s="17" t="s">
        <v>25</v>
      </c>
      <c r="D11" s="16">
        <v>459914</v>
      </c>
      <c r="E11" s="15">
        <f t="shared" si="1"/>
        <v>3.3408036285044593</v>
      </c>
      <c r="F11" s="2">
        <v>1536.48236</v>
      </c>
      <c r="G11" s="2">
        <f t="shared" si="0"/>
        <v>1843.778832</v>
      </c>
    </row>
    <row r="12" spans="1:7" ht="47.25" customHeight="1">
      <c r="A12" s="8">
        <f t="shared" si="2"/>
        <v>6</v>
      </c>
      <c r="B12" s="1" t="s">
        <v>16</v>
      </c>
      <c r="C12" s="1" t="s">
        <v>22</v>
      </c>
      <c r="D12" s="16">
        <v>764472</v>
      </c>
      <c r="E12" s="15">
        <f t="shared" si="1"/>
        <v>3.3378064991261946</v>
      </c>
      <c r="F12" s="2">
        <v>2551.65961</v>
      </c>
      <c r="G12" s="2">
        <f t="shared" si="0"/>
        <v>3061.991532</v>
      </c>
    </row>
    <row r="13" spans="1:7" ht="47.25" customHeight="1">
      <c r="A13" s="8">
        <f t="shared" si="2"/>
        <v>7</v>
      </c>
      <c r="B13" s="1" t="s">
        <v>18</v>
      </c>
      <c r="C13" s="1" t="s">
        <v>24</v>
      </c>
      <c r="D13" s="16">
        <v>10481</v>
      </c>
      <c r="E13" s="15">
        <f t="shared" si="1"/>
        <v>3.3689748115637825</v>
      </c>
      <c r="F13" s="2">
        <v>35.310225</v>
      </c>
      <c r="G13" s="2">
        <f t="shared" si="0"/>
        <v>42.37227</v>
      </c>
    </row>
    <row r="14" spans="1:7" ht="47.25" customHeight="1">
      <c r="A14" s="8">
        <f t="shared" si="2"/>
        <v>8</v>
      </c>
      <c r="B14" s="1" t="s">
        <v>17</v>
      </c>
      <c r="C14" s="1" t="s">
        <v>23</v>
      </c>
      <c r="D14" s="16">
        <v>19672</v>
      </c>
      <c r="E14" s="15">
        <f t="shared" si="1"/>
        <v>3.401721228141521</v>
      </c>
      <c r="F14" s="2">
        <v>66.91866</v>
      </c>
      <c r="G14" s="2">
        <f>F14*1.2</f>
        <v>80.302392</v>
      </c>
    </row>
    <row r="15" spans="1:7" ht="28.5" customHeight="1">
      <c r="A15" s="8"/>
      <c r="B15" s="1" t="s">
        <v>20</v>
      </c>
      <c r="C15" s="1"/>
      <c r="D15" s="16">
        <f>SUM(D7:D14)</f>
        <v>2434887</v>
      </c>
      <c r="E15" s="15">
        <f t="shared" si="1"/>
        <v>3.340188347549599</v>
      </c>
      <c r="F15" s="12">
        <f>SUM(F7:F14)</f>
        <v>8132.981185000001</v>
      </c>
      <c r="G15" s="2">
        <f>SUM(G7:G14)</f>
        <v>9759.577422</v>
      </c>
    </row>
    <row r="16" spans="4:7" ht="13.5">
      <c r="D16" s="9"/>
      <c r="E16" s="10"/>
      <c r="F16" s="10"/>
      <c r="G16" s="10"/>
    </row>
    <row r="17" spans="2:7" ht="39.75" customHeight="1">
      <c r="B17" s="14" t="s">
        <v>3</v>
      </c>
      <c r="C17" s="14"/>
      <c r="D17" s="14"/>
      <c r="E17" s="14"/>
      <c r="F17" s="14"/>
      <c r="G17" s="14"/>
    </row>
    <row r="18" spans="2:6" ht="17.25">
      <c r="B18" s="11"/>
      <c r="C18" s="11"/>
      <c r="D18" s="11"/>
      <c r="E18" s="11"/>
      <c r="F18" s="11"/>
    </row>
    <row r="25" ht="13.5">
      <c r="D25" s="9"/>
    </row>
  </sheetData>
  <sheetProtection/>
  <mergeCells count="4">
    <mergeCell ref="B3:G3"/>
    <mergeCell ref="B4:G4"/>
    <mergeCell ref="B5:G5"/>
    <mergeCell ref="B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Пользователь</cp:lastModifiedBy>
  <cp:lastPrinted>2021-02-08T10:36:03Z</cp:lastPrinted>
  <dcterms:created xsi:type="dcterms:W3CDTF">2015-04-01T08:30:50Z</dcterms:created>
  <dcterms:modified xsi:type="dcterms:W3CDTF">2024-03-09T06:24:36Z</dcterms:modified>
  <cp:category/>
  <cp:version/>
  <cp:contentType/>
  <cp:contentStatus/>
</cp:coreProperties>
</file>