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2345\"/>
    </mc:Choice>
  </mc:AlternateContent>
  <bookViews>
    <workbookView xWindow="0" yWindow="0" windowWidth="12840" windowHeight="8340" activeTab="8"/>
  </bookViews>
  <sheets>
    <sheet name="тит" sheetId="1" r:id="rId1"/>
    <sheet name="1.1" sheetId="2" r:id="rId2"/>
    <sheet name="1.2" sheetId="3" r:id="rId3"/>
    <sheet name="1.3" sheetId="4" r:id="rId4"/>
    <sheet name="1.9" sheetId="6" r:id="rId5"/>
    <sheet name="3.1" sheetId="7" r:id="rId6"/>
    <sheet name="3.2" sheetId="8" r:id="rId7"/>
    <sheet name="3.3" sheetId="9" r:id="rId8"/>
    <sheet name="4.1" sheetId="10" r:id="rId9"/>
    <sheet name="4.2" sheetId="11" r:id="rId10"/>
    <sheet name="8.1" sheetId="12" r:id="rId11"/>
    <sheet name="8.1.1" sheetId="13" r:id="rId12"/>
    <sheet name="8.3" sheetId="14" r:id="rId13"/>
  </sheets>
  <externalReferences>
    <externalReference r:id="rId14"/>
  </externalReferences>
  <definedNames>
    <definedName name="TABLE" localSheetId="1">'1.1'!#REF!</definedName>
    <definedName name="TABLE" localSheetId="2">'1.2'!#REF!</definedName>
    <definedName name="TABLE" localSheetId="3">'1.3'!#REF!</definedName>
    <definedName name="TABLE" localSheetId="4">'1.9'!#REF!</definedName>
    <definedName name="TABLE" localSheetId="5">'3.1'!#REF!</definedName>
    <definedName name="TABLE" localSheetId="6">'3.2'!#REF!</definedName>
    <definedName name="TABLE" localSheetId="7">'3.3'!#REF!</definedName>
    <definedName name="TABLE" localSheetId="8">'4.1'!#REF!</definedName>
    <definedName name="TABLE" localSheetId="9">'4.2'!#REF!</definedName>
    <definedName name="TABLE" localSheetId="10">'8.1'!#REF!</definedName>
    <definedName name="TABLE" localSheetId="11">'8.1.1'!#REF!</definedName>
    <definedName name="TABLE" localSheetId="12">'8.3'!#REF!</definedName>
    <definedName name="TABLE_2" localSheetId="1">'1.1'!#REF!</definedName>
    <definedName name="TABLE_2" localSheetId="2">'1.2'!#REF!</definedName>
    <definedName name="TABLE_2" localSheetId="3">'1.3'!#REF!</definedName>
    <definedName name="TABLE_2" localSheetId="4">'1.9'!#REF!</definedName>
    <definedName name="TABLE_2" localSheetId="5">'3.1'!#REF!</definedName>
    <definedName name="TABLE_2" localSheetId="6">'3.2'!#REF!</definedName>
    <definedName name="TABLE_2" localSheetId="7">'3.3'!#REF!</definedName>
    <definedName name="TABLE_2" localSheetId="8">'4.1'!#REF!</definedName>
    <definedName name="TABLE_2" localSheetId="9">'4.2'!#REF!</definedName>
    <definedName name="TABLE_2" localSheetId="10">'8.1'!#REF!</definedName>
    <definedName name="TABLE_2" localSheetId="11">'8.1.1'!#REF!</definedName>
    <definedName name="TABLE_2" localSheetId="12">'8.3'!#REF!</definedName>
    <definedName name="_xlnm.Print_Titles" localSheetId="8">'4.1'!$9:$9</definedName>
    <definedName name="_xlnm.Print_Titles" localSheetId="12">'8.3'!$8:$8</definedName>
    <definedName name="_xlnm.Print_Area" localSheetId="1">'1.1'!$A$1:$CZ$27</definedName>
    <definedName name="_xlnm.Print_Area" localSheetId="2">'1.2'!$A$1:$CZ$15</definedName>
    <definedName name="_xlnm.Print_Area" localSheetId="3">'1.3'!$A$3:$CZ$18</definedName>
    <definedName name="_xlnm.Print_Area" localSheetId="4">'1.9'!$A$3:$CZ$28</definedName>
    <definedName name="_xlnm.Print_Area" localSheetId="5">'3.1'!$A$1:$CZ$17</definedName>
    <definedName name="_xlnm.Print_Area" localSheetId="6">'3.2'!$A$1:$CZ$17</definedName>
    <definedName name="_xlnm.Print_Area" localSheetId="7">'3.3'!$A$1:$CZ$19</definedName>
    <definedName name="_xlnm.Print_Area" localSheetId="8">'4.1'!$A$3:$CZ$31</definedName>
    <definedName name="_xlnm.Print_Area" localSheetId="9">'4.2'!$A$1:$CZ$28</definedName>
    <definedName name="_xlnm.Print_Area" localSheetId="10">'8.1'!$A$1:$FK$39</definedName>
    <definedName name="_xlnm.Print_Area" localSheetId="11">'8.1.1'!$A$1:$EX$15</definedName>
    <definedName name="_xlnm.Print_Area" localSheetId="12">'8.3'!$A$3:$CX$29</definedName>
  </definedNames>
  <calcPr calcId="152511"/>
</workbook>
</file>

<file path=xl/calcChain.xml><?xml version="1.0" encoding="utf-8"?>
<calcChain xmlns="http://schemas.openxmlformats.org/spreadsheetml/2006/main">
  <c r="BX14" i="10" l="1"/>
  <c r="AL28" i="14"/>
  <c r="A28" i="14"/>
  <c r="A5" i="14"/>
  <c r="BK14" i="13"/>
  <c r="Z14" i="13"/>
  <c r="AE4" i="13"/>
  <c r="BT35" i="12"/>
  <c r="AI35" i="12"/>
  <c r="BZ32" i="12"/>
  <c r="DP30" i="12"/>
  <c r="DJ30" i="12"/>
  <c r="DJ29" i="12" s="1"/>
  <c r="CR30" i="12"/>
  <c r="CR29" i="12" s="1"/>
  <c r="BZ30" i="12"/>
  <c r="BZ29" i="12" s="1"/>
  <c r="AY30" i="12"/>
  <c r="AY29" i="12" s="1"/>
  <c r="DP29" i="12"/>
  <c r="AP8" i="12"/>
  <c r="AL26" i="11"/>
  <c r="A26" i="11"/>
  <c r="BL15" i="11"/>
  <c r="BL13" i="11"/>
  <c r="F6" i="11"/>
  <c r="AL30" i="10"/>
  <c r="A30" i="10"/>
  <c r="BX27" i="10"/>
  <c r="BX26" i="10"/>
  <c r="F6" i="10"/>
  <c r="AL17" i="9"/>
  <c r="A17" i="9"/>
  <c r="F6" i="9"/>
  <c r="AL15" i="8"/>
  <c r="A15" i="8"/>
  <c r="DF13" i="8"/>
  <c r="F6" i="8"/>
  <c r="AL15" i="7"/>
  <c r="A15" i="7"/>
  <c r="DJ13" i="7"/>
  <c r="F6" i="7"/>
  <c r="AL27" i="6"/>
  <c r="A27" i="6"/>
  <c r="CC13" i="6"/>
  <c r="CC11" i="6"/>
  <c r="F5" i="6"/>
  <c r="AL17" i="4"/>
  <c r="A17" i="4"/>
  <c r="F6" i="4"/>
  <c r="AL13" i="3"/>
  <c r="A13" i="3"/>
  <c r="BL10" i="3"/>
  <c r="BY8" i="3"/>
  <c r="BE11" i="4" s="1"/>
  <c r="F4" i="3"/>
  <c r="CD28" i="2"/>
  <c r="AW10" i="14" s="1"/>
  <c r="AQ28" i="2"/>
  <c r="BL11" i="3" l="1"/>
  <c r="AW22" i="14"/>
  <c r="AW20" i="14"/>
  <c r="AW26" i="14"/>
  <c r="BE15" i="4"/>
  <c r="BE13" i="4"/>
  <c r="AW24" i="14"/>
</calcChain>
</file>

<file path=xl/sharedStrings.xml><?xml version="1.0" encoding="utf-8"?>
<sst xmlns="http://schemas.openxmlformats.org/spreadsheetml/2006/main" count="409" uniqueCount="249">
  <si>
    <t>Расчет уровня</t>
  </si>
  <si>
    <t xml:space="preserve">фактических значений показателей  </t>
  </si>
  <si>
    <t>надежности и качества</t>
  </si>
  <si>
    <t xml:space="preserve">оказываемых услуг </t>
  </si>
  <si>
    <t>ООО "Регион Энерго"</t>
  </si>
  <si>
    <t xml:space="preserve">Форма 1.1. Журнал учета текущей информации о прекращении передачи </t>
  </si>
  <si>
    <t xml:space="preserve">электрической энергии для потребителей услуг сетевой организации за </t>
  </si>
  <si>
    <t xml:space="preserve"> год</t>
  </si>
  <si>
    <t>Наименование сетевой организации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</si>
  <si>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</si>
  <si>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</si>
  <si>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</si>
  <si>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1</t>
  </si>
  <si>
    <t>2</t>
  </si>
  <si>
    <t>долгосрочные периоды начинающиеся с 2018</t>
  </si>
  <si>
    <t>3</t>
  </si>
  <si>
    <t>формулы 2,3, 5-12, 13, 15,продолжить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</si>
  <si>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</si>
  <si>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</si>
  <si>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</si>
  <si>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</si>
  <si>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</si>
  <si>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</si>
  <si>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</si>
  <si>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</si>
  <si>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</si>
  <si>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Генеральный директор</t>
  </si>
  <si>
    <t>А.И. Нетесов</t>
  </si>
  <si>
    <t>Должность</t>
  </si>
  <si>
    <t>Ф.И.О.</t>
  </si>
  <si>
    <t>Подпись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</si>
  <si>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</si>
  <si>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Максимальное</t>
  </si>
  <si>
    <t>значение точек поставки</t>
  </si>
  <si>
    <t>Форма 1.2. Расчет показателя средней продолжительности прекращений 
передачи электрической энергии</t>
  </si>
  <si>
    <t>Максимальное за расчетный период</t>
  </si>
  <si>
    <t xml:space="preserve"> г. число</t>
  </si>
  <si>
    <t>Максимальное значение по гр. 3</t>
  </si>
  <si>
    <t>точек присоединения</t>
  </si>
  <si>
    <t>формы 1.1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</si>
  <si>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</si>
  <si>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Сумма по гр. 2 формы 1.1</t>
  </si>
  <si>
    <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</si>
  <si>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формула (1) МУ</t>
  </si>
  <si>
    <t>(в ред. Приказа Минэнерго России от 21.06.2017 № 544)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</si>
  <si>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</si>
  <si>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</si>
  <si>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</si>
  <si>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</si>
  <si>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</si>
  <si>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</si>
  <si>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</si>
  <si>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</si>
  <si>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t>формула (2) МУ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</si>
  <si>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</si>
  <si>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</si>
  <si>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формула (3) МУ</t>
  </si>
  <si>
    <t>Показатель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</si>
  <si>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</si>
  <si>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</si>
  <si>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</si>
  <si>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</si>
  <si>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</si>
  <si>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</si>
  <si>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</si>
  <si>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</si>
  <si>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1.1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</si>
  <si>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</si>
  <si>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</si>
  <si>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</si>
  <si>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</si>
  <si>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(значение из 
формы п. 1 
формы 1.3 
приложения 1 
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</si>
  <si>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</si>
  <si>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</si>
  <si>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</si>
  <si>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</si>
  <si>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</si>
  <si>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</si>
  <si>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</si>
  <si>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</si>
  <si>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</si>
  <si>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</si>
  <si>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</si>
  <si>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</si>
  <si>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t>Наименование сетевой организации (подразделения/филиала)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</si>
  <si>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</si>
  <si>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</si>
  <si>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</si>
  <si>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</si>
  <si>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 xml:space="preserve">формула (13), п.3.3.1.1 В случае отсутствия поданных заявок Пзаяв тпр =1 </t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</si>
  <si>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</si>
  <si>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</si>
  <si>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</si>
  <si>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</si>
  <si>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</si>
  <si>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 xml:space="preserve">формула (14), п.3.3.1.2 В случае отсутствиядоговоров тех.прис. Пнс_ тпр =1 (неулучшаемый показатель) </t>
  </si>
  <si>
    <t>Форма 3.3. Отчетные данные для расчета значения показателя соблюдения 
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</si>
  <si>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</si>
  <si>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t>Значение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</si>
  <si>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</si>
  <si>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</si>
  <si>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t>Количество, 
десятки шт. 
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</si>
  <si>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</si>
  <si>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п.3.3.1.3 В случае отсутствия договоров тех.прис. Пнпа_ тпр =1 (неулучшаемый показатель) формула (10)</t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</si>
  <si>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</si>
  <si>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</si>
  <si>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</si>
  <si>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х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</si>
  <si>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</si>
  <si>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</si>
  <si>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</si>
  <si>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</si>
  <si>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</si>
  <si>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</si>
  <si>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</si>
  <si>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</si>
  <si>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</si>
  <si>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</si>
  <si>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</si>
  <si>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</si>
  <si>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</si>
  <si>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</si>
  <si>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t>п.5.1.5  абз.1</t>
  </si>
  <si>
    <t>надо предоставлять в соответствии с разделом 6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</si>
  <si>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</si>
  <si>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п.5.1.5  абз.2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</si>
  <si>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</si>
  <si>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t>п.5.1.5  абз.3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</si>
  <si>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</si>
  <si>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</si>
  <si>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пришлось воспользоваться до 2018г, с 2018г ничего не нашла в методике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</si>
  <si>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</si>
  <si>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</si>
  <si>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п.5.1.4  абз.4, 5</t>
  </si>
  <si>
    <t>Форма 4.2. Расчет обобщенного показателя уровня надежности и качества 
оказываемых услуг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</si>
  <si>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</si>
  <si>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</si>
  <si>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</si>
  <si>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</si>
  <si>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</si>
  <si>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</si>
  <si>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</si>
  <si>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</si>
  <si>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</si>
  <si>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</si>
  <si>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</si>
  <si>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</si>
  <si>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</si>
  <si>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формула (22)</t>
  </si>
  <si>
    <r>
      <t>Форма 8.1.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</si>
  <si>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 xml:space="preserve">сетевой организации за </t>
  </si>
  <si>
    <t>год</t>
  </si>
  <si>
    <t>месяц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</si>
  <si>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</si>
  <si>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</si>
  <si>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</si>
  <si>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</si>
  <si>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</si>
  <si>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</si>
  <si>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</si>
  <si>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</si>
  <si>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</si>
  <si>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</si>
  <si>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</si>
  <si>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</si>
  <si>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</si>
  <si>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час.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</si>
  <si>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</si>
  <si>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</si>
  <si>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</si>
  <si>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</si>
  <si>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</si>
  <si>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</si>
  <si>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</si>
  <si>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</si>
  <si>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</si>
  <si>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</si>
  <si>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</si>
  <si>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</si>
  <si>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</si>
  <si>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</si>
  <si>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</si>
  <si>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</si>
  <si>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</si>
  <si>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</si>
  <si>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</si>
  <si>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 xml:space="preserve"> 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</si>
  <si>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</si>
  <si>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</si>
  <si>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</si>
  <si>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</si>
  <si>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</si>
  <si>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</si>
  <si>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</si>
  <si>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</si>
  <si>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</si>
  <si>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</si>
  <si>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ноя.</t>
  </si>
  <si>
    <t>дек.</t>
  </si>
  <si>
    <t>ИТОГО по всем прекращениям передачи электрической энергии за отчетный период:</t>
  </si>
  <si>
    <t>И</t>
  </si>
  <si>
    <t>0; 1</t>
  </si>
  <si>
    <t>- по ограничениям, связанным с проведением ремонтных работ</t>
  </si>
  <si>
    <t>П</t>
  </si>
  <si>
    <t>0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</si>
  <si>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</si>
  <si>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</si>
  <si>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</si>
  <si>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</si>
  <si>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</si>
  <si>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</si>
  <si>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</si>
  <si>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 xml:space="preserve">Форма 8.1.1. Ведомость присоединений потребителей услуг сетевой организации (наименование) за </t>
  </si>
  <si>
    <t>№ п/п</t>
  </si>
  <si>
    <t>Наименование вышестоящего центра питания относительно вторичного 
уровня присоединения при 
нормальной схеме электроснабжения 
(при наличии)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</si>
  <si>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</si>
  <si>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Вторичный
уровень
присоединения</t>
  </si>
  <si>
    <t>Первичный
уровень
присоединения</t>
  </si>
  <si>
    <t>Количество точек поставки потребителей услуг сетевой 
организации, присоединенных к первичному уровню 
присоединения, шт.</t>
  </si>
  <si>
    <t>Диспетчерское наименование ПС, ТП, РП</t>
  </si>
  <si>
    <t>Высший класс напряжения,
кВ</t>
  </si>
  <si>
    <t>Диспетчерское наименование ВЛ, КЛ, КВЛ</t>
  </si>
  <si>
    <t>Класс напряжения, кВ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</si>
  <si>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</si>
  <si>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</si>
  <si>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</si>
  <si>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НН 
(ниже 1 кВ)</t>
  </si>
  <si>
    <t>…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</si>
  <si>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</si>
  <si>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</si>
  <si>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</si>
  <si>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</si>
  <si>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</si>
  <si>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</si>
  <si>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</si>
  <si>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</si>
  <si>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</si>
  <si>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</si>
  <si>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</si>
  <si>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</si>
  <si>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</si>
  <si>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t>Средняя продолжительность прекращения передачи электрической энергии при проведении ремонтных работ           (П</t>
    </r>
    <r>
      <rPr>
        <vertAlign val="subscript"/>
        <sz val="11"/>
        <rFont val="Times New Roman"/>
        <family val="1"/>
        <charset val="204"/>
      </rPr>
      <t>saidi рем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</si>
  <si>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</si>
  <si>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saifi, рем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</si>
  <si>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</si>
  <si>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формула 23, 24</t>
  </si>
  <si>
    <t>за 2022 год</t>
  </si>
  <si>
    <t>Самара, 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</si>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</sst>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_-* #,##0.00_р_._-;\-* #,##0.00_р_._-;_-* &quot;-&quot;??_р_._-;_-@_-"/>
    <numFmt numFmtId="167" formatCode="#,##0_ ;\-#,##0\ 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18"/>
      <name val="Cambria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49" fontId="4" fillId="0" borderId="15" xfId="0" applyNumberFormat="1" applyFont="1" applyBorder="1" applyAlignment="1">
      <alignment horizontal="left" vertical="top"/>
    </xf>
    <xf numFmtId="49" fontId="4" fillId="0" borderId="19" xfId="0" applyNumberFormat="1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49" fontId="4" fillId="0" borderId="1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0" fontId="3" fillId="0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 vertical="top"/>
    </xf>
    <xf numFmtId="0" fontId="4" fillId="0" borderId="20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top"/>
    </xf>
    <xf numFmtId="49" fontId="4" fillId="0" borderId="17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6" xfId="0" applyNumberFormat="1" applyFont="1" applyBorder="1" applyAlignment="1">
      <alignment horizontal="left" vertical="top" wrapText="1"/>
    </xf>
    <xf numFmtId="0" fontId="4" fillId="0" borderId="20" xfId="0" applyNumberFormat="1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 vertical="top"/>
    </xf>
    <xf numFmtId="0" fontId="4" fillId="0" borderId="12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49" fontId="4" fillId="0" borderId="16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4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20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 wrapText="1"/>
    </xf>
    <xf numFmtId="0" fontId="4" fillId="0" borderId="16" xfId="0" applyNumberFormat="1" applyFont="1" applyBorder="1" applyAlignment="1">
      <alignment horizontal="center" vertical="top" wrapText="1"/>
    </xf>
    <xf numFmtId="2" fontId="4" fillId="0" borderId="2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0" fontId="4" fillId="0" borderId="15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wrapText="1"/>
    </xf>
    <xf numFmtId="0" fontId="4" fillId="0" borderId="16" xfId="0" applyNumberFormat="1" applyFont="1" applyBorder="1" applyAlignment="1">
      <alignment horizont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1" xfId="0" applyNumberFormat="1" applyFont="1" applyFill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justify" vertical="top" wrapText="1"/>
    </xf>
    <xf numFmtId="49" fontId="3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4" fillId="0" borderId="14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22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justify" vertical="center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/>
    </xf>
    <xf numFmtId="0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left" vertical="top"/>
    </xf>
    <xf numFmtId="0" fontId="4" fillId="0" borderId="12" xfId="0" applyNumberFormat="1" applyFont="1" applyBorder="1" applyAlignment="1">
      <alignment horizontal="left" vertical="top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/>
    </xf>
    <xf numFmtId="0" fontId="4" fillId="0" borderId="1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top"/>
    </xf>
    <xf numFmtId="165" fontId="4" fillId="0" borderId="10" xfId="0" applyNumberFormat="1" applyFont="1" applyFill="1" applyBorder="1" applyAlignment="1">
      <alignment horizontal="center" vertical="top"/>
    </xf>
    <xf numFmtId="165" fontId="4" fillId="0" borderId="11" xfId="0" applyNumberFormat="1" applyFont="1" applyFill="1" applyBorder="1" applyAlignment="1">
      <alignment horizontal="center" vertical="top"/>
    </xf>
    <xf numFmtId="165" fontId="4" fillId="0" borderId="12" xfId="0" applyNumberFormat="1" applyFont="1" applyFill="1" applyBorder="1" applyAlignment="1">
      <alignment horizontal="center" vertical="top"/>
    </xf>
    <xf numFmtId="0" fontId="4" fillId="0" borderId="1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7" fillId="0" borderId="13" xfId="0" applyNumberFormat="1" applyFont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14" fillId="0" borderId="13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0" fontId="14" fillId="0" borderId="13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1" fontId="7" fillId="0" borderId="13" xfId="1" applyNumberFormat="1" applyFont="1" applyFill="1" applyBorder="1" applyAlignment="1">
      <alignment horizontal="righ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1" fontId="7" fillId="0" borderId="13" xfId="1" applyNumberFormat="1" applyFon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1" fontId="7" fillId="0" borderId="10" xfId="1" applyNumberFormat="1" applyFont="1" applyFill="1" applyBorder="1" applyAlignment="1">
      <alignment horizontal="right" vertical="center" wrapText="1"/>
    </xf>
    <xf numFmtId="1" fontId="7" fillId="0" borderId="11" xfId="1" applyNumberFormat="1" applyFont="1" applyFill="1" applyBorder="1" applyAlignment="1">
      <alignment horizontal="right" vertical="center" wrapText="1"/>
    </xf>
    <xf numFmtId="1" fontId="7" fillId="0" borderId="12" xfId="1" applyNumberFormat="1" applyFont="1" applyFill="1" applyBorder="1" applyAlignment="1">
      <alignment horizontal="righ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167" fontId="5" fillId="0" borderId="13" xfId="1" applyNumberFormat="1" applyFont="1" applyFill="1" applyBorder="1" applyAlignment="1">
      <alignment horizontal="right"/>
    </xf>
    <xf numFmtId="167" fontId="5" fillId="0" borderId="13" xfId="1" applyNumberFormat="1" applyFont="1" applyFill="1" applyBorder="1" applyAlignment="1">
      <alignment horizontal="right" wrapText="1"/>
    </xf>
    <xf numFmtId="167" fontId="5" fillId="0" borderId="10" xfId="1" applyNumberFormat="1" applyFont="1" applyFill="1" applyBorder="1" applyAlignment="1">
      <alignment horizontal="right" wrapText="1"/>
    </xf>
    <xf numFmtId="167" fontId="5" fillId="0" borderId="11" xfId="1" applyNumberFormat="1" applyFont="1" applyFill="1" applyBorder="1" applyAlignment="1">
      <alignment horizontal="right" wrapText="1"/>
    </xf>
    <xf numFmtId="167" fontId="5" fillId="0" borderId="12" xfId="1" applyNumberFormat="1" applyFont="1" applyFill="1" applyBorder="1" applyAlignment="1">
      <alignment horizontal="right" wrapText="1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2" fontId="4" fillId="0" borderId="19" xfId="0" applyNumberFormat="1" applyFont="1" applyFill="1" applyBorder="1" applyAlignment="1">
      <alignment horizontal="center" vertical="top"/>
    </xf>
    <xf numFmtId="2" fontId="4" fillId="0" borderId="9" xfId="0" applyNumberFormat="1" applyFont="1" applyFill="1" applyBorder="1" applyAlignment="1">
      <alignment horizontal="center" vertical="top"/>
    </xf>
    <xf numFmtId="2" fontId="4" fillId="0" borderId="20" xfId="0" applyNumberFormat="1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167" fontId="4" fillId="0" borderId="19" xfId="1" applyNumberFormat="1" applyFont="1" applyFill="1" applyBorder="1" applyAlignment="1">
      <alignment horizontal="center" vertical="top"/>
    </xf>
    <xf numFmtId="167" fontId="4" fillId="0" borderId="9" xfId="1" applyNumberFormat="1" applyFont="1" applyFill="1" applyBorder="1" applyAlignment="1">
      <alignment horizontal="center" vertical="top"/>
    </xf>
    <xf numFmtId="167" fontId="4" fillId="0" borderId="20" xfId="1" applyNumberFormat="1" applyFont="1" applyFill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top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76;%20&#1080;%20&#1082;&#1072;&#1095;%20&#1056;&#1069;%202021&#1092;&#1072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1.1"/>
      <sheetName val="1.2"/>
      <sheetName val="1.3"/>
      <sheetName val="1.5"/>
      <sheetName val="1.9"/>
      <sheetName val="2.1"/>
      <sheetName val="2.2"/>
      <sheetName val="2.3"/>
      <sheetName val="2.4"/>
      <sheetName val="3.1"/>
      <sheetName val="3.2"/>
      <sheetName val="3.3"/>
      <sheetName val="рас Птсо"/>
      <sheetName val="Кнад t saidi (факт)"/>
      <sheetName val="Кнад t saifi (факт) "/>
      <sheetName val="ОДКкач1 (тпр)"/>
      <sheetName val="ОДКкач2 (тсо)"/>
      <sheetName val="4.1"/>
      <sheetName val="4.2"/>
      <sheetName val="8.1"/>
      <sheetName val="8.1.1"/>
      <sheetName val="8.3"/>
      <sheetName val="Факт и План "/>
      <sheetName val="9.1"/>
      <sheetName val="9.2"/>
      <sheetName val="Факт и План (2)"/>
      <sheetName val="1.7 расч."/>
      <sheetName val="1.7"/>
      <sheetName val="5.1"/>
      <sheetName val="Факт и План не работ"/>
      <sheetName val="Оценка завис для 2.2  "/>
      <sheetName val="стр.1 (4)"/>
      <sheetName val="стр.1 (6)"/>
      <sheetName val="стр.1 (8)"/>
      <sheetName val="6.1"/>
      <sheetName val="6.2"/>
      <sheetName val="6.3"/>
      <sheetName val="6.4"/>
      <sheetName val="7.1"/>
      <sheetName val="7.2"/>
      <sheetName val="стр.1 (1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>
            <v>4.2411500000000002</v>
          </cell>
        </row>
      </sheetData>
      <sheetData sheetId="15">
        <row r="5">
          <cell r="B5">
            <v>0.73897999999999997</v>
          </cell>
        </row>
      </sheetData>
      <sheetData sheetId="16">
        <row r="10">
          <cell r="E10">
            <v>0</v>
          </cell>
        </row>
      </sheetData>
      <sheetData sheetId="17">
        <row r="11">
          <cell r="E11">
            <v>0</v>
          </cell>
        </row>
      </sheetData>
      <sheetData sheetId="18"/>
      <sheetData sheetId="19"/>
      <sheetData sheetId="20"/>
      <sheetData sheetId="21"/>
      <sheetData sheetId="22"/>
      <sheetData sheetId="23">
        <row r="11">
          <cell r="B11">
            <v>4.2411500000000002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54"/>
  <sheetViews>
    <sheetView topLeftCell="A21" workbookViewId="0">
      <selection activeCell="A52" sqref="A52:I52"/>
    </sheetView>
  </sheetViews>
  <sheetFormatPr defaultRowHeight="13.2" x14ac:dyDescent="0.25"/>
  <sheetData>
    <row r="1" spans="1:9" ht="13.8" thickBot="1" x14ac:dyDescent="0.3"/>
    <row r="2" spans="1:9" x14ac:dyDescent="0.25">
      <c r="A2" s="1"/>
      <c r="B2" s="2"/>
      <c r="C2" s="2"/>
      <c r="D2" s="2"/>
      <c r="E2" s="2"/>
      <c r="F2" s="2"/>
      <c r="G2" s="2"/>
      <c r="H2" s="2"/>
      <c r="I2" s="3"/>
    </row>
    <row r="3" spans="1:9" x14ac:dyDescent="0.25">
      <c r="A3" s="4"/>
      <c r="B3" s="5"/>
      <c r="C3" s="5"/>
      <c r="D3" s="5"/>
      <c r="E3" s="5"/>
      <c r="F3" s="5"/>
      <c r="G3" s="5"/>
      <c r="H3" s="5"/>
      <c r="I3" s="6"/>
    </row>
    <row r="4" spans="1:9" x14ac:dyDescent="0.25">
      <c r="A4" s="4"/>
      <c r="B4" s="5"/>
      <c r="C4" s="5"/>
      <c r="D4" s="5"/>
      <c r="E4" s="5"/>
      <c r="F4" s="5"/>
      <c r="G4" s="5"/>
      <c r="H4" s="5"/>
      <c r="I4" s="6"/>
    </row>
    <row r="5" spans="1:9" x14ac:dyDescent="0.25">
      <c r="A5" s="4"/>
      <c r="B5" s="5"/>
      <c r="C5" s="5"/>
      <c r="D5" s="5"/>
      <c r="E5" s="5"/>
      <c r="F5" s="5"/>
      <c r="G5" s="5"/>
      <c r="H5" s="5"/>
      <c r="I5" s="6"/>
    </row>
    <row r="6" spans="1:9" x14ac:dyDescent="0.25">
      <c r="A6" s="4"/>
      <c r="B6" s="5"/>
      <c r="C6" s="5"/>
      <c r="D6" s="5"/>
      <c r="E6" s="5"/>
      <c r="F6" s="5"/>
      <c r="G6" s="5"/>
      <c r="H6" s="5"/>
      <c r="I6" s="6"/>
    </row>
    <row r="7" spans="1:9" x14ac:dyDescent="0.25">
      <c r="A7" s="4"/>
      <c r="B7" s="5"/>
      <c r="C7" s="5"/>
      <c r="D7" s="5"/>
      <c r="E7" s="5"/>
      <c r="F7" s="5"/>
      <c r="G7" s="5"/>
      <c r="H7" s="5"/>
      <c r="I7" s="6"/>
    </row>
    <row r="8" spans="1:9" x14ac:dyDescent="0.25">
      <c r="A8" s="4"/>
      <c r="B8" s="5"/>
      <c r="C8" s="5"/>
      <c r="D8" s="5"/>
      <c r="E8" s="5"/>
      <c r="F8" s="5"/>
      <c r="G8" s="5"/>
      <c r="H8" s="5"/>
      <c r="I8" s="6"/>
    </row>
    <row r="9" spans="1:9" x14ac:dyDescent="0.25">
      <c r="A9" s="4"/>
      <c r="B9" s="5"/>
      <c r="C9" s="5"/>
      <c r="D9" s="5"/>
      <c r="E9" s="5"/>
      <c r="F9" s="5"/>
      <c r="G9" s="5"/>
      <c r="H9" s="5"/>
      <c r="I9" s="6"/>
    </row>
    <row r="10" spans="1:9" x14ac:dyDescent="0.25">
      <c r="A10" s="4"/>
      <c r="B10" s="5"/>
      <c r="C10" s="5"/>
      <c r="D10" s="5"/>
      <c r="E10" s="5"/>
      <c r="F10" s="5"/>
      <c r="G10" s="5"/>
      <c r="H10" s="5"/>
      <c r="I10" s="6"/>
    </row>
    <row r="11" spans="1:9" x14ac:dyDescent="0.25">
      <c r="A11" s="4"/>
      <c r="B11" s="5"/>
      <c r="C11" s="5"/>
      <c r="D11" s="5"/>
      <c r="E11" s="5"/>
      <c r="F11" s="5"/>
      <c r="G11" s="5"/>
      <c r="H11" s="5"/>
      <c r="I11" s="6"/>
    </row>
    <row r="12" spans="1:9" x14ac:dyDescent="0.25">
      <c r="A12" s="4"/>
      <c r="B12" s="5"/>
      <c r="C12" s="5"/>
      <c r="D12" s="5"/>
      <c r="E12" s="5"/>
      <c r="F12" s="5"/>
      <c r="G12" s="5"/>
      <c r="H12" s="5"/>
      <c r="I12" s="6"/>
    </row>
    <row r="13" spans="1:9" ht="19.5" customHeight="1" x14ac:dyDescent="0.4">
      <c r="A13" s="72" t="s">
        <v>0</v>
      </c>
      <c r="B13" s="73"/>
      <c r="C13" s="73"/>
      <c r="D13" s="73"/>
      <c r="E13" s="73"/>
      <c r="F13" s="73"/>
      <c r="G13" s="73"/>
      <c r="H13" s="73"/>
      <c r="I13" s="74"/>
    </row>
    <row r="14" spans="1:9" ht="20.25" customHeight="1" x14ac:dyDescent="0.4">
      <c r="A14" s="72" t="s">
        <v>1</v>
      </c>
      <c r="B14" s="73"/>
      <c r="C14" s="73"/>
      <c r="D14" s="73"/>
      <c r="E14" s="73"/>
      <c r="F14" s="73"/>
      <c r="G14" s="73"/>
      <c r="H14" s="73"/>
      <c r="I14" s="74"/>
    </row>
    <row r="15" spans="1:9" ht="21" customHeight="1" x14ac:dyDescent="0.4">
      <c r="A15" s="72" t="s">
        <v>2</v>
      </c>
      <c r="B15" s="73"/>
      <c r="C15" s="73"/>
      <c r="D15" s="73"/>
      <c r="E15" s="73"/>
      <c r="F15" s="73"/>
      <c r="G15" s="73"/>
      <c r="H15" s="73"/>
      <c r="I15" s="74"/>
    </row>
    <row r="16" spans="1:9" ht="21" customHeight="1" x14ac:dyDescent="0.4">
      <c r="A16" s="7"/>
      <c r="B16" s="8"/>
      <c r="C16" s="8"/>
      <c r="D16" s="8"/>
      <c r="E16" s="8" t="s">
        <v>3</v>
      </c>
      <c r="F16" s="8"/>
      <c r="G16" s="8"/>
      <c r="H16" s="8"/>
      <c r="I16" s="9"/>
    </row>
    <row r="17" spans="1:9" ht="23.25" customHeight="1" x14ac:dyDescent="0.4">
      <c r="A17" s="72" t="s">
        <v>4</v>
      </c>
      <c r="B17" s="73"/>
      <c r="C17" s="73"/>
      <c r="D17" s="73"/>
      <c r="E17" s="73"/>
      <c r="F17" s="73"/>
      <c r="G17" s="73"/>
      <c r="H17" s="73"/>
      <c r="I17" s="74"/>
    </row>
    <row r="18" spans="1:9" ht="21" customHeight="1" x14ac:dyDescent="0.4">
      <c r="A18" s="72" t="s">
        <v>246</v>
      </c>
      <c r="B18" s="73"/>
      <c r="C18" s="73"/>
      <c r="D18" s="73"/>
      <c r="E18" s="73"/>
      <c r="F18" s="73"/>
      <c r="G18" s="73"/>
      <c r="H18" s="73"/>
      <c r="I18" s="74"/>
    </row>
    <row r="19" spans="1:9" x14ac:dyDescent="0.25">
      <c r="A19" s="4"/>
      <c r="B19" s="5"/>
      <c r="C19" s="5"/>
      <c r="D19" s="5"/>
      <c r="E19" s="5"/>
      <c r="F19" s="5"/>
      <c r="G19" s="5"/>
      <c r="H19" s="5"/>
      <c r="I19" s="6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6"/>
    </row>
    <row r="21" spans="1:9" x14ac:dyDescent="0.25">
      <c r="A21" s="4"/>
      <c r="B21" s="5"/>
      <c r="C21" s="5"/>
      <c r="D21" s="5"/>
      <c r="E21" s="5"/>
      <c r="F21" s="5"/>
      <c r="G21" s="5"/>
      <c r="H21" s="5"/>
      <c r="I21" s="6"/>
    </row>
    <row r="22" spans="1:9" x14ac:dyDescent="0.25">
      <c r="A22" s="4"/>
      <c r="B22" s="5"/>
      <c r="C22" s="5"/>
      <c r="D22" s="5"/>
      <c r="E22" s="5"/>
      <c r="F22" s="5"/>
      <c r="G22" s="5"/>
      <c r="H22" s="5"/>
      <c r="I22" s="6"/>
    </row>
    <row r="23" spans="1:9" x14ac:dyDescent="0.25">
      <c r="A23" s="4"/>
      <c r="B23" s="5"/>
      <c r="C23" s="5"/>
      <c r="D23" s="5"/>
      <c r="E23" s="5"/>
      <c r="F23" s="5"/>
      <c r="G23" s="5"/>
      <c r="H23" s="5"/>
      <c r="I23" s="6"/>
    </row>
    <row r="24" spans="1:9" x14ac:dyDescent="0.25">
      <c r="A24" s="4"/>
      <c r="B24" s="5"/>
      <c r="C24" s="5"/>
      <c r="D24" s="5"/>
      <c r="E24" s="5"/>
      <c r="F24" s="5"/>
      <c r="G24" s="5"/>
      <c r="H24" s="5"/>
      <c r="I24" s="6"/>
    </row>
    <row r="25" spans="1:9" x14ac:dyDescent="0.25">
      <c r="A25" s="4"/>
      <c r="B25" s="5"/>
      <c r="C25" s="5"/>
      <c r="D25" s="5"/>
      <c r="E25" s="5"/>
      <c r="F25" s="5"/>
      <c r="G25" s="5"/>
      <c r="H25" s="5"/>
      <c r="I25" s="6"/>
    </row>
    <row r="26" spans="1:9" x14ac:dyDescent="0.25">
      <c r="A26" s="4"/>
      <c r="B26" s="5"/>
      <c r="C26" s="5"/>
      <c r="D26" s="5"/>
      <c r="E26" s="5"/>
      <c r="F26" s="5"/>
      <c r="G26" s="5"/>
      <c r="H26" s="5"/>
      <c r="I26" s="6"/>
    </row>
    <row r="27" spans="1:9" x14ac:dyDescent="0.25">
      <c r="A27" s="4"/>
      <c r="B27" s="5"/>
      <c r="C27" s="5"/>
      <c r="D27" s="5"/>
      <c r="E27" s="5"/>
      <c r="F27" s="5"/>
      <c r="G27" s="5"/>
      <c r="H27" s="5"/>
      <c r="I27" s="6"/>
    </row>
    <row r="28" spans="1:9" x14ac:dyDescent="0.25">
      <c r="A28" s="4"/>
      <c r="B28" s="5"/>
      <c r="C28" s="5"/>
      <c r="D28" s="5"/>
      <c r="E28" s="5"/>
      <c r="F28" s="5"/>
      <c r="G28" s="5"/>
      <c r="H28" s="5"/>
      <c r="I28" s="6"/>
    </row>
    <row r="29" spans="1:9" x14ac:dyDescent="0.25">
      <c r="A29" s="4"/>
      <c r="B29" s="5"/>
      <c r="C29" s="5"/>
      <c r="D29" s="5"/>
      <c r="E29" s="5"/>
      <c r="F29" s="5"/>
      <c r="G29" s="5"/>
      <c r="H29" s="5"/>
      <c r="I29" s="6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6"/>
    </row>
    <row r="31" spans="1:9" x14ac:dyDescent="0.25">
      <c r="A31" s="4"/>
      <c r="B31" s="5"/>
      <c r="C31" s="5"/>
      <c r="D31" s="5"/>
      <c r="E31" s="5"/>
      <c r="F31" s="5"/>
      <c r="G31" s="5"/>
      <c r="H31" s="5"/>
      <c r="I31" s="6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6"/>
    </row>
    <row r="33" spans="1:9" x14ac:dyDescent="0.25">
      <c r="A33" s="4"/>
      <c r="B33" s="5"/>
      <c r="C33" s="5"/>
      <c r="D33" s="5"/>
      <c r="E33" s="5"/>
      <c r="F33" s="5"/>
      <c r="G33" s="5"/>
      <c r="H33" s="5"/>
      <c r="I33" s="6"/>
    </row>
    <row r="34" spans="1:9" x14ac:dyDescent="0.25">
      <c r="A34" s="4"/>
      <c r="B34" s="5"/>
      <c r="C34" s="5"/>
      <c r="D34" s="5"/>
      <c r="E34" s="5"/>
      <c r="F34" s="5"/>
      <c r="G34" s="5"/>
      <c r="H34" s="5"/>
      <c r="I34" s="6"/>
    </row>
    <row r="35" spans="1:9" x14ac:dyDescent="0.25">
      <c r="A35" s="4"/>
      <c r="B35" s="5"/>
      <c r="C35" s="5"/>
      <c r="D35" s="5"/>
      <c r="E35" s="5"/>
      <c r="F35" s="5"/>
      <c r="G35" s="5"/>
      <c r="H35" s="5"/>
      <c r="I35" s="6"/>
    </row>
    <row r="36" spans="1:9" x14ac:dyDescent="0.25">
      <c r="A36" s="4"/>
      <c r="B36" s="5"/>
      <c r="C36" s="5"/>
      <c r="D36" s="5"/>
      <c r="E36" s="5"/>
      <c r="F36" s="5"/>
      <c r="G36" s="5"/>
      <c r="H36" s="5"/>
      <c r="I36" s="6"/>
    </row>
    <row r="37" spans="1:9" x14ac:dyDescent="0.25">
      <c r="A37" s="4"/>
      <c r="B37" s="5"/>
      <c r="C37" s="5"/>
      <c r="D37" s="5"/>
      <c r="E37" s="5"/>
      <c r="F37" s="5"/>
      <c r="G37" s="5"/>
      <c r="H37" s="5"/>
      <c r="I37" s="6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6"/>
    </row>
    <row r="39" spans="1:9" x14ac:dyDescent="0.25">
      <c r="A39" s="4"/>
      <c r="B39" s="5"/>
      <c r="C39" s="5"/>
      <c r="D39" s="5"/>
      <c r="E39" s="5"/>
      <c r="F39" s="5"/>
      <c r="G39" s="5"/>
      <c r="H39" s="5"/>
      <c r="I39" s="6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6"/>
    </row>
    <row r="41" spans="1:9" x14ac:dyDescent="0.25">
      <c r="A41" s="4"/>
      <c r="B41" s="5"/>
      <c r="C41" s="5"/>
      <c r="D41" s="5"/>
      <c r="E41" s="5"/>
      <c r="F41" s="5"/>
      <c r="G41" s="5"/>
      <c r="H41" s="5"/>
      <c r="I41" s="6"/>
    </row>
    <row r="42" spans="1:9" x14ac:dyDescent="0.25">
      <c r="A42" s="4"/>
      <c r="B42" s="5"/>
      <c r="C42" s="5"/>
      <c r="D42" s="5"/>
      <c r="E42" s="5"/>
      <c r="F42" s="5"/>
      <c r="G42" s="5"/>
      <c r="H42" s="5"/>
      <c r="I42" s="6"/>
    </row>
    <row r="43" spans="1:9" x14ac:dyDescent="0.25">
      <c r="A43" s="4"/>
      <c r="B43" s="5"/>
      <c r="C43" s="5"/>
      <c r="D43" s="5"/>
      <c r="E43" s="5"/>
      <c r="F43" s="5"/>
      <c r="G43" s="5"/>
      <c r="H43" s="5"/>
      <c r="I43" s="6"/>
    </row>
    <row r="44" spans="1:9" x14ac:dyDescent="0.25">
      <c r="A44" s="4"/>
      <c r="B44" s="5"/>
      <c r="C44" s="5"/>
      <c r="D44" s="5"/>
      <c r="E44" s="5"/>
      <c r="F44" s="5"/>
      <c r="G44" s="5"/>
      <c r="H44" s="5"/>
      <c r="I44" s="6"/>
    </row>
    <row r="45" spans="1:9" x14ac:dyDescent="0.25">
      <c r="A45" s="4"/>
      <c r="B45" s="5"/>
      <c r="C45" s="5"/>
      <c r="D45" s="5"/>
      <c r="E45" s="5"/>
      <c r="F45" s="5"/>
      <c r="G45" s="5"/>
      <c r="H45" s="5"/>
      <c r="I45" s="6"/>
    </row>
    <row r="46" spans="1:9" x14ac:dyDescent="0.25">
      <c r="A46" s="4"/>
      <c r="B46" s="5"/>
      <c r="C46" s="5"/>
      <c r="D46" s="5"/>
      <c r="E46" s="5"/>
      <c r="F46" s="5"/>
      <c r="G46" s="5"/>
      <c r="H46" s="5"/>
      <c r="I46" s="6"/>
    </row>
    <row r="47" spans="1:9" x14ac:dyDescent="0.25">
      <c r="A47" s="4"/>
      <c r="B47" s="5"/>
      <c r="C47" s="5"/>
      <c r="D47" s="5"/>
      <c r="E47" s="5"/>
      <c r="F47" s="5"/>
      <c r="G47" s="5"/>
      <c r="H47" s="5"/>
      <c r="I47" s="6"/>
    </row>
    <row r="48" spans="1:9" x14ac:dyDescent="0.25">
      <c r="A48" s="4"/>
      <c r="B48" s="5"/>
      <c r="C48" s="5"/>
      <c r="D48" s="5"/>
      <c r="E48" s="5"/>
      <c r="F48" s="5"/>
      <c r="G48" s="5"/>
      <c r="H48" s="5"/>
      <c r="I48" s="6"/>
    </row>
    <row r="49" spans="1:9" x14ac:dyDescent="0.25">
      <c r="A49" s="4"/>
      <c r="B49" s="5"/>
      <c r="C49" s="5"/>
      <c r="D49" s="5"/>
      <c r="E49" s="5"/>
      <c r="F49" s="5"/>
      <c r="G49" s="5"/>
      <c r="H49" s="5"/>
      <c r="I49" s="6"/>
    </row>
    <row r="50" spans="1:9" x14ac:dyDescent="0.25">
      <c r="A50" s="4"/>
      <c r="B50" s="5"/>
      <c r="C50" s="5"/>
      <c r="D50" s="5"/>
      <c r="E50" s="5"/>
      <c r="F50" s="5"/>
      <c r="G50" s="5"/>
      <c r="H50" s="5"/>
      <c r="I50" s="6"/>
    </row>
    <row r="51" spans="1:9" x14ac:dyDescent="0.25">
      <c r="A51" s="4"/>
      <c r="B51" s="5"/>
      <c r="C51" s="5"/>
      <c r="D51" s="5"/>
      <c r="E51" s="5"/>
      <c r="F51" s="5"/>
      <c r="G51" s="5"/>
      <c r="H51" s="5"/>
      <c r="I51" s="6"/>
    </row>
    <row r="52" spans="1:9" x14ac:dyDescent="0.25">
      <c r="A52" s="75" t="s">
        <v>247</v>
      </c>
      <c r="B52" s="76"/>
      <c r="C52" s="76"/>
      <c r="D52" s="76"/>
      <c r="E52" s="76"/>
      <c r="F52" s="76"/>
      <c r="G52" s="76"/>
      <c r="H52" s="76"/>
      <c r="I52" s="77"/>
    </row>
    <row r="53" spans="1:9" x14ac:dyDescent="0.25">
      <c r="A53" s="4"/>
      <c r="B53" s="5"/>
      <c r="C53" s="5"/>
      <c r="D53" s="5"/>
      <c r="E53" s="5"/>
      <c r="F53" s="5"/>
      <c r="G53" s="5"/>
      <c r="H53" s="5"/>
      <c r="I53" s="6"/>
    </row>
    <row r="54" spans="1:9" ht="13.8" thickBot="1" x14ac:dyDescent="0.3">
      <c r="A54" s="10"/>
      <c r="B54" s="11"/>
      <c r="C54" s="11"/>
      <c r="D54" s="11"/>
      <c r="E54" s="11"/>
      <c r="F54" s="11"/>
      <c r="G54" s="11"/>
      <c r="H54" s="11"/>
      <c r="I54" s="12"/>
    </row>
  </sheetData>
  <mergeCells count="6">
    <mergeCell ref="A52:I52"/>
    <mergeCell ref="A13:I13"/>
    <mergeCell ref="A14:I14"/>
    <mergeCell ref="A15:I15"/>
    <mergeCell ref="A17:I17"/>
    <mergeCell ref="A18:I18"/>
  </mergeCells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C28"/>
  <sheetViews>
    <sheetView view="pageBreakPreview" topLeftCell="A19" zoomScaleNormal="100" workbookViewId="0">
      <selection activeCell="DM11" sqref="DM11"/>
    </sheetView>
  </sheetViews>
  <sheetFormatPr defaultColWidth="0.88671875" defaultRowHeight="13.8" x14ac:dyDescent="0.25"/>
  <cols>
    <col min="1" max="57" width="0.88671875" style="15"/>
    <col min="58" max="58" width="0.44140625" style="15" customWidth="1"/>
    <col min="59" max="59" width="0.88671875" style="15"/>
    <col min="60" max="60" width="0.33203125" style="15" customWidth="1"/>
    <col min="61" max="62" width="0.88671875" style="15"/>
    <col min="63" max="63" width="0.88671875" style="15" customWidth="1"/>
    <col min="64" max="64" width="3" style="15" customWidth="1"/>
    <col min="65" max="65" width="0.5546875" style="15" customWidth="1"/>
    <col min="66" max="16384" width="0.88671875" style="15"/>
  </cols>
  <sheetData>
    <row r="1" spans="1:104" s="13" customFormat="1" ht="15.6" x14ac:dyDescent="0.3">
      <c r="CZ1" s="14"/>
    </row>
    <row r="2" spans="1:104" s="13" customFormat="1" ht="6" customHeight="1" x14ac:dyDescent="0.3">
      <c r="CZ2" s="14"/>
    </row>
    <row r="3" spans="1:104" s="20" customFormat="1" ht="12" x14ac:dyDescent="0.25">
      <c r="CZ3" s="33" t="s">
        <v>44</v>
      </c>
    </row>
    <row r="4" spans="1:104" s="13" customFormat="1" ht="15.6" x14ac:dyDescent="0.3"/>
    <row r="5" spans="1:104" s="13" customFormat="1" ht="30" customHeight="1" x14ac:dyDescent="0.3">
      <c r="A5" s="114" t="s">
        <v>134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</row>
    <row r="6" spans="1:104" s="13" customFormat="1" ht="15.6" x14ac:dyDescent="0.3">
      <c r="F6" s="80" t="str">
        <f>'1.1'!F6</f>
        <v>ООО "Регион Энерго"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4" s="13" customFormat="1" ht="15.6" x14ac:dyDescent="0.3">
      <c r="F7" s="81" t="s">
        <v>84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</row>
    <row r="8" spans="1:104" s="13" customFormat="1" ht="15.6" x14ac:dyDescent="0.3"/>
    <row r="9" spans="1:104" s="35" customFormat="1" ht="46.5" customHeight="1" x14ac:dyDescent="0.25">
      <c r="A9" s="135" t="s">
        <v>57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/>
      <c r="AO9" s="135" t="s">
        <v>135</v>
      </c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7"/>
      <c r="BK9" s="135" t="s">
        <v>98</v>
      </c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7"/>
    </row>
    <row r="10" spans="1:104" s="17" customFormat="1" ht="80.25" customHeight="1" x14ac:dyDescent="0.25">
      <c r="A10" s="29"/>
      <c r="B10" s="124" t="s">
        <v>136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5"/>
      <c r="AO10" s="116" t="s">
        <v>137</v>
      </c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8"/>
      <c r="BK10" s="22"/>
      <c r="BL10" s="168" t="s">
        <v>138</v>
      </c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51"/>
    </row>
    <row r="11" spans="1:104" s="17" customFormat="1" x14ac:dyDescent="0.25">
      <c r="A11" s="52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7"/>
      <c r="AO11" s="119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1"/>
      <c r="BK11" s="53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54"/>
    </row>
    <row r="12" spans="1:104" s="17" customFormat="1" ht="31.5" customHeight="1" x14ac:dyDescent="0.25">
      <c r="A12" s="29"/>
      <c r="B12" s="124" t="s">
        <v>139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5"/>
      <c r="AO12" s="116" t="s">
        <v>140</v>
      </c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8"/>
      <c r="BK12" s="22"/>
      <c r="BL12" s="203" t="s">
        <v>141</v>
      </c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51"/>
    </row>
    <row r="13" spans="1:104" s="17" customFormat="1" ht="16.5" customHeight="1" x14ac:dyDescent="0.25">
      <c r="A13" s="52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7"/>
      <c r="AO13" s="119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1"/>
      <c r="BK13" s="53"/>
      <c r="BL13" s="108">
        <f>'4.1'!BX23</f>
        <v>1</v>
      </c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54"/>
    </row>
    <row r="14" spans="1:104" s="17" customFormat="1" ht="31.5" customHeight="1" x14ac:dyDescent="0.25">
      <c r="A14" s="29"/>
      <c r="B14" s="124" t="s">
        <v>142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5"/>
      <c r="AO14" s="116" t="s">
        <v>140</v>
      </c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8"/>
      <c r="BK14" s="22"/>
      <c r="BL14" s="203" t="s">
        <v>141</v>
      </c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51"/>
    </row>
    <row r="15" spans="1:104" s="17" customFormat="1" ht="16.5" customHeight="1" x14ac:dyDescent="0.25">
      <c r="A15" s="52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7"/>
      <c r="AO15" s="119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1"/>
      <c r="BK15" s="53"/>
      <c r="BL15" s="204">
        <f>'4.1'!BX24</f>
        <v>1</v>
      </c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54"/>
    </row>
    <row r="16" spans="1:104" s="17" customFormat="1" ht="75" customHeight="1" x14ac:dyDescent="0.25">
      <c r="A16" s="29"/>
      <c r="B16" s="124" t="s">
        <v>143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5"/>
      <c r="AO16" s="116" t="s">
        <v>140</v>
      </c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8"/>
      <c r="BK16" s="22"/>
      <c r="BL16" s="203" t="s">
        <v>138</v>
      </c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51"/>
    </row>
    <row r="17" spans="1:107" s="17" customFormat="1" ht="15.75" customHeight="1" x14ac:dyDescent="0.25">
      <c r="A17" s="52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7"/>
      <c r="AO17" s="119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1"/>
      <c r="BK17" s="53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54"/>
    </row>
    <row r="18" spans="1:107" s="17" customFormat="1" ht="30" customHeight="1" x14ac:dyDescent="0.25">
      <c r="A18" s="29"/>
      <c r="B18" s="124" t="s">
        <v>144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5"/>
      <c r="AO18" s="116" t="s">
        <v>140</v>
      </c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8"/>
      <c r="BK18" s="22"/>
      <c r="BL18" s="203" t="s">
        <v>141</v>
      </c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51"/>
    </row>
    <row r="19" spans="1:107" s="17" customFormat="1" ht="17.25" customHeight="1" x14ac:dyDescent="0.25">
      <c r="A19" s="52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7"/>
      <c r="AO19" s="119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1"/>
      <c r="BK19" s="53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54"/>
    </row>
    <row r="20" spans="1:107" s="17" customFormat="1" ht="30" customHeight="1" x14ac:dyDescent="0.25">
      <c r="A20" s="29"/>
      <c r="B20" s="124" t="s">
        <v>145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55"/>
      <c r="AO20" s="116" t="s">
        <v>140</v>
      </c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8"/>
      <c r="BK20" s="22"/>
      <c r="BL20" s="203" t="s">
        <v>141</v>
      </c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51"/>
    </row>
    <row r="21" spans="1:107" s="17" customFormat="1" ht="17.25" customHeight="1" x14ac:dyDescent="0.25">
      <c r="A21" s="30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56"/>
      <c r="AO21" s="119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1"/>
      <c r="BK21" s="31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57"/>
    </row>
    <row r="22" spans="1:107" s="17" customFormat="1" ht="30" customHeight="1" x14ac:dyDescent="0.25">
      <c r="A22" s="29"/>
      <c r="B22" s="124" t="s">
        <v>146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55"/>
      <c r="AO22" s="116" t="s">
        <v>140</v>
      </c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8"/>
      <c r="BK22" s="22"/>
      <c r="BL22" s="203" t="s">
        <v>141</v>
      </c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51"/>
    </row>
    <row r="23" spans="1:107" s="17" customFormat="1" ht="17.25" customHeight="1" x14ac:dyDescent="0.25">
      <c r="A23" s="30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56"/>
      <c r="AO23" s="119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1"/>
      <c r="BK23" s="31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57"/>
    </row>
    <row r="24" spans="1:107" s="17" customFormat="1" ht="48" customHeight="1" x14ac:dyDescent="0.25">
      <c r="A24" s="58"/>
      <c r="B24" s="151" t="s">
        <v>147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59"/>
      <c r="AO24" s="199" t="s">
        <v>140</v>
      </c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8"/>
      <c r="BK24" s="39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45"/>
      <c r="DC24" s="17" t="s">
        <v>148</v>
      </c>
    </row>
    <row r="26" spans="1:107" s="13" customFormat="1" ht="40.5" customHeight="1" x14ac:dyDescent="0.3">
      <c r="A26" s="167" t="str">
        <f>'1.1'!A24</f>
        <v>Генеральный директор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80" t="str">
        <f>'1.1'!AL24</f>
        <v>А.И. Нетесов</v>
      </c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</row>
    <row r="27" spans="1:107" s="18" customFormat="1" ht="13.5" customHeight="1" x14ac:dyDescent="0.25">
      <c r="A27" s="81" t="s">
        <v>28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 t="s">
        <v>29</v>
      </c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 t="s">
        <v>30</v>
      </c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</row>
    <row r="28" spans="1:107" ht="3" customHeight="1" x14ac:dyDescent="0.25"/>
  </sheetData>
  <mergeCells count="43">
    <mergeCell ref="A5:CZ5"/>
    <mergeCell ref="F6:CU6"/>
    <mergeCell ref="F7:CU7"/>
    <mergeCell ref="A9:AN9"/>
    <mergeCell ref="AO9:BJ9"/>
    <mergeCell ref="BK9:CZ9"/>
    <mergeCell ref="B10:AN11"/>
    <mergeCell ref="AO10:BJ11"/>
    <mergeCell ref="BL10:CY10"/>
    <mergeCell ref="BL11:CY11"/>
    <mergeCell ref="B12:AN13"/>
    <mergeCell ref="AO12:BJ13"/>
    <mergeCell ref="BL12:CY12"/>
    <mergeCell ref="BL13:CY13"/>
    <mergeCell ref="B14:AN15"/>
    <mergeCell ref="AO14:BJ15"/>
    <mergeCell ref="BL14:CY14"/>
    <mergeCell ref="BL15:CY15"/>
    <mergeCell ref="B16:AN17"/>
    <mergeCell ref="AO16:BJ17"/>
    <mergeCell ref="BL16:CY16"/>
    <mergeCell ref="BL17:CY17"/>
    <mergeCell ref="B18:AN19"/>
    <mergeCell ref="AO18:BJ19"/>
    <mergeCell ref="BL18:CY18"/>
    <mergeCell ref="BL19:CY19"/>
    <mergeCell ref="B20:AM21"/>
    <mergeCell ref="AO20:BJ21"/>
    <mergeCell ref="BL20:CY20"/>
    <mergeCell ref="BL21:CY21"/>
    <mergeCell ref="B22:AM23"/>
    <mergeCell ref="AO22:BJ23"/>
    <mergeCell ref="BL22:CY22"/>
    <mergeCell ref="BL23:CY23"/>
    <mergeCell ref="B24:AM24"/>
    <mergeCell ref="AO24:BJ24"/>
    <mergeCell ref="BL24:CY24"/>
    <mergeCell ref="A26:AK26"/>
    <mergeCell ref="AL26:BV26"/>
    <mergeCell ref="BW26:CZ26"/>
    <mergeCell ref="A27:AK27"/>
    <mergeCell ref="AL27:BV27"/>
    <mergeCell ref="BW27:CZ2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O40"/>
  <sheetViews>
    <sheetView view="pageBreakPreview" zoomScaleNormal="100" zoomScaleSheetLayoutView="100" workbookViewId="0">
      <selection activeCell="CW6" sqref="CW6:DG6"/>
    </sheetView>
  </sheetViews>
  <sheetFormatPr defaultColWidth="0.88671875" defaultRowHeight="13.2" x14ac:dyDescent="0.25"/>
  <cols>
    <col min="1" max="50" width="0.88671875" style="16"/>
    <col min="51" max="51" width="3.6640625" style="16" customWidth="1"/>
    <col min="52" max="77" width="0.88671875" style="16"/>
    <col min="78" max="78" width="3.109375" style="16" customWidth="1"/>
    <col min="79" max="16384" width="0.88671875" style="16"/>
  </cols>
  <sheetData>
    <row r="1" spans="1:197" s="13" customFormat="1" ht="4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FK1" s="14"/>
    </row>
    <row r="2" spans="1:197" s="13" customFormat="1" ht="4.5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FK2" s="14"/>
    </row>
    <row r="3" spans="1:197" s="20" customFormat="1" ht="11.25" customHeight="1" x14ac:dyDescent="0.25">
      <c r="FK3" s="33" t="s">
        <v>44</v>
      </c>
    </row>
    <row r="4" spans="1:197" s="13" customFormat="1" ht="3.75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197" s="13" customFormat="1" ht="33" customHeight="1" x14ac:dyDescent="0.3">
      <c r="A5" s="114" t="s">
        <v>149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</row>
    <row r="6" spans="1:197" s="13" customFormat="1" ht="14.25" customHeigh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CC6" s="14" t="s">
        <v>150</v>
      </c>
      <c r="CD6" s="162" t="s">
        <v>151</v>
      </c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14" t="s">
        <v>152</v>
      </c>
      <c r="CP6" s="114"/>
      <c r="CQ6" s="114"/>
      <c r="CR6" s="114"/>
      <c r="CS6" s="114"/>
      <c r="CT6" s="114"/>
      <c r="CU6" s="114"/>
      <c r="CV6" s="114"/>
      <c r="CW6" s="162" t="s">
        <v>248</v>
      </c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3" t="s">
        <v>7</v>
      </c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</row>
    <row r="7" spans="1:197" s="13" customFormat="1" ht="6" customHeigh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197" s="13" customFormat="1" ht="14.25" customHeight="1" x14ac:dyDescent="0.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AP8" s="160" t="str">
        <f>'1.1'!F6</f>
        <v>ООО "Регион Энерго"</v>
      </c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</row>
    <row r="9" spans="1:197" s="13" customFormat="1" ht="13.5" customHeight="1" x14ac:dyDescent="0.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P9" s="81" t="s">
        <v>8</v>
      </c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</row>
    <row r="10" spans="1:197" s="13" customFormat="1" ht="8.25" customHeight="1" x14ac:dyDescent="0.3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</row>
    <row r="11" spans="1:197" s="20" customFormat="1" ht="15" customHeight="1" x14ac:dyDescent="0.25">
      <c r="A11" s="259" t="s">
        <v>153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1"/>
      <c r="BE11" s="259" t="s">
        <v>154</v>
      </c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  <c r="EH11" s="260"/>
      <c r="EI11" s="261"/>
      <c r="EJ11" s="244" t="s">
        <v>155</v>
      </c>
      <c r="EK11" s="245"/>
      <c r="EL11" s="245"/>
      <c r="EM11" s="245"/>
      <c r="EN11" s="245"/>
      <c r="EO11" s="246"/>
      <c r="EP11" s="262" t="s">
        <v>156</v>
      </c>
      <c r="EQ11" s="263"/>
      <c r="ER11" s="263"/>
      <c r="ES11" s="263"/>
      <c r="ET11" s="263"/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4"/>
      <c r="FF11" s="253" t="s">
        <v>157</v>
      </c>
      <c r="FG11" s="254"/>
      <c r="FH11" s="254"/>
      <c r="FI11" s="254"/>
      <c r="FJ11" s="254"/>
      <c r="FK11" s="255"/>
    </row>
    <row r="12" spans="1:197" s="20" customFormat="1" ht="69" customHeight="1" x14ac:dyDescent="0.25">
      <c r="A12" s="244" t="s">
        <v>158</v>
      </c>
      <c r="B12" s="245"/>
      <c r="C12" s="245"/>
      <c r="D12" s="245"/>
      <c r="E12" s="245"/>
      <c r="F12" s="246"/>
      <c r="G12" s="244" t="s">
        <v>159</v>
      </c>
      <c r="H12" s="245"/>
      <c r="I12" s="245"/>
      <c r="J12" s="245"/>
      <c r="K12" s="245"/>
      <c r="L12" s="246"/>
      <c r="M12" s="244" t="s">
        <v>160</v>
      </c>
      <c r="N12" s="245"/>
      <c r="O12" s="245"/>
      <c r="P12" s="245"/>
      <c r="Q12" s="245"/>
      <c r="R12" s="246"/>
      <c r="S12" s="244" t="s">
        <v>161</v>
      </c>
      <c r="T12" s="245"/>
      <c r="U12" s="245"/>
      <c r="V12" s="245"/>
      <c r="W12" s="245"/>
      <c r="X12" s="245"/>
      <c r="Y12" s="245"/>
      <c r="Z12" s="246"/>
      <c r="AA12" s="244" t="s">
        <v>162</v>
      </c>
      <c r="AB12" s="245"/>
      <c r="AC12" s="245"/>
      <c r="AD12" s="245"/>
      <c r="AE12" s="245"/>
      <c r="AF12" s="246"/>
      <c r="AG12" s="244" t="s">
        <v>163</v>
      </c>
      <c r="AH12" s="245"/>
      <c r="AI12" s="245"/>
      <c r="AJ12" s="245"/>
      <c r="AK12" s="245"/>
      <c r="AL12" s="246"/>
      <c r="AM12" s="244" t="s">
        <v>164</v>
      </c>
      <c r="AN12" s="245"/>
      <c r="AO12" s="245"/>
      <c r="AP12" s="245"/>
      <c r="AQ12" s="245"/>
      <c r="AR12" s="246"/>
      <c r="AS12" s="244" t="s">
        <v>165</v>
      </c>
      <c r="AT12" s="245"/>
      <c r="AU12" s="245"/>
      <c r="AV12" s="245"/>
      <c r="AW12" s="245"/>
      <c r="AX12" s="246"/>
      <c r="AY12" s="244" t="s">
        <v>166</v>
      </c>
      <c r="AZ12" s="245"/>
      <c r="BA12" s="245"/>
      <c r="BB12" s="245"/>
      <c r="BC12" s="245"/>
      <c r="BD12" s="246"/>
      <c r="BE12" s="244" t="s">
        <v>167</v>
      </c>
      <c r="BF12" s="245"/>
      <c r="BG12" s="245"/>
      <c r="BH12" s="245"/>
      <c r="BI12" s="245"/>
      <c r="BJ12" s="245"/>
      <c r="BK12" s="246"/>
      <c r="BL12" s="244" t="s">
        <v>168</v>
      </c>
      <c r="BM12" s="245"/>
      <c r="BN12" s="245"/>
      <c r="BO12" s="245"/>
      <c r="BP12" s="245"/>
      <c r="BQ12" s="245"/>
      <c r="BR12" s="246"/>
      <c r="BS12" s="244" t="s">
        <v>169</v>
      </c>
      <c r="BT12" s="245"/>
      <c r="BU12" s="245"/>
      <c r="BV12" s="245"/>
      <c r="BW12" s="245"/>
      <c r="BX12" s="245"/>
      <c r="BY12" s="246"/>
      <c r="BZ12" s="256" t="s">
        <v>170</v>
      </c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57"/>
      <c r="DG12" s="257"/>
      <c r="DH12" s="257"/>
      <c r="DI12" s="257"/>
      <c r="DJ12" s="257"/>
      <c r="DK12" s="257"/>
      <c r="DL12" s="257"/>
      <c r="DM12" s="257"/>
      <c r="DN12" s="257"/>
      <c r="DO12" s="257"/>
      <c r="DP12" s="257"/>
      <c r="DQ12" s="257"/>
      <c r="DR12" s="257"/>
      <c r="DS12" s="257"/>
      <c r="DT12" s="257"/>
      <c r="DU12" s="257"/>
      <c r="DV12" s="257"/>
      <c r="DW12" s="257"/>
      <c r="DX12" s="257"/>
      <c r="DY12" s="257"/>
      <c r="DZ12" s="257"/>
      <c r="EA12" s="258"/>
      <c r="EB12" s="244" t="s">
        <v>171</v>
      </c>
      <c r="EC12" s="245"/>
      <c r="ED12" s="245"/>
      <c r="EE12" s="245"/>
      <c r="EF12" s="245"/>
      <c r="EG12" s="245"/>
      <c r="EH12" s="245"/>
      <c r="EI12" s="246"/>
      <c r="EJ12" s="250"/>
      <c r="EK12" s="251"/>
      <c r="EL12" s="251"/>
      <c r="EM12" s="251"/>
      <c r="EN12" s="251"/>
      <c r="EO12" s="252"/>
      <c r="EP12" s="265"/>
      <c r="EQ12" s="266"/>
      <c r="ER12" s="266"/>
      <c r="ES12" s="266"/>
      <c r="ET12" s="266"/>
      <c r="EU12" s="266"/>
      <c r="EV12" s="266"/>
      <c r="EW12" s="266"/>
      <c r="EX12" s="266"/>
      <c r="EY12" s="266"/>
      <c r="EZ12" s="266"/>
      <c r="FA12" s="266"/>
      <c r="FB12" s="266"/>
      <c r="FC12" s="266"/>
      <c r="FD12" s="266"/>
      <c r="FE12" s="267"/>
      <c r="FF12" s="268"/>
      <c r="FG12" s="269"/>
      <c r="FH12" s="269"/>
      <c r="FI12" s="269"/>
      <c r="FJ12" s="269"/>
      <c r="FK12" s="270"/>
    </row>
    <row r="13" spans="1:197" s="20" customFormat="1" ht="73.5" customHeight="1" x14ac:dyDescent="0.25">
      <c r="A13" s="250"/>
      <c r="B13" s="251"/>
      <c r="C13" s="251"/>
      <c r="D13" s="251"/>
      <c r="E13" s="251"/>
      <c r="F13" s="252"/>
      <c r="G13" s="250"/>
      <c r="H13" s="251"/>
      <c r="I13" s="251"/>
      <c r="J13" s="251"/>
      <c r="K13" s="251"/>
      <c r="L13" s="252"/>
      <c r="M13" s="250"/>
      <c r="N13" s="251"/>
      <c r="O13" s="251"/>
      <c r="P13" s="251"/>
      <c r="Q13" s="251"/>
      <c r="R13" s="252"/>
      <c r="S13" s="250"/>
      <c r="T13" s="251"/>
      <c r="U13" s="251"/>
      <c r="V13" s="251"/>
      <c r="W13" s="251"/>
      <c r="X13" s="251"/>
      <c r="Y13" s="251"/>
      <c r="Z13" s="252"/>
      <c r="AA13" s="250"/>
      <c r="AB13" s="251"/>
      <c r="AC13" s="251"/>
      <c r="AD13" s="251"/>
      <c r="AE13" s="251"/>
      <c r="AF13" s="252"/>
      <c r="AG13" s="250"/>
      <c r="AH13" s="251"/>
      <c r="AI13" s="251"/>
      <c r="AJ13" s="251"/>
      <c r="AK13" s="251"/>
      <c r="AL13" s="252"/>
      <c r="AM13" s="250"/>
      <c r="AN13" s="251"/>
      <c r="AO13" s="251"/>
      <c r="AP13" s="251"/>
      <c r="AQ13" s="251"/>
      <c r="AR13" s="252"/>
      <c r="AS13" s="250"/>
      <c r="AT13" s="251"/>
      <c r="AU13" s="251"/>
      <c r="AV13" s="251"/>
      <c r="AW13" s="251"/>
      <c r="AX13" s="252"/>
      <c r="AY13" s="250"/>
      <c r="AZ13" s="251"/>
      <c r="BA13" s="251"/>
      <c r="BB13" s="251"/>
      <c r="BC13" s="251"/>
      <c r="BD13" s="252"/>
      <c r="BE13" s="250"/>
      <c r="BF13" s="251"/>
      <c r="BG13" s="251"/>
      <c r="BH13" s="251"/>
      <c r="BI13" s="251"/>
      <c r="BJ13" s="251"/>
      <c r="BK13" s="252"/>
      <c r="BL13" s="250"/>
      <c r="BM13" s="251"/>
      <c r="BN13" s="251"/>
      <c r="BO13" s="251"/>
      <c r="BP13" s="251"/>
      <c r="BQ13" s="251"/>
      <c r="BR13" s="252"/>
      <c r="BS13" s="250"/>
      <c r="BT13" s="251"/>
      <c r="BU13" s="251"/>
      <c r="BV13" s="251"/>
      <c r="BW13" s="251"/>
      <c r="BX13" s="251"/>
      <c r="BY13" s="252"/>
      <c r="BZ13" s="250" t="s">
        <v>172</v>
      </c>
      <c r="CA13" s="251"/>
      <c r="CB13" s="251"/>
      <c r="CC13" s="251"/>
      <c r="CD13" s="251"/>
      <c r="CE13" s="252"/>
      <c r="CF13" s="256" t="s">
        <v>173</v>
      </c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8"/>
      <c r="CX13" s="256" t="s">
        <v>174</v>
      </c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  <c r="DT13" s="257"/>
      <c r="DU13" s="258"/>
      <c r="DV13" s="250" t="s">
        <v>175</v>
      </c>
      <c r="DW13" s="251"/>
      <c r="DX13" s="251"/>
      <c r="DY13" s="251"/>
      <c r="DZ13" s="251"/>
      <c r="EA13" s="252"/>
      <c r="EB13" s="250"/>
      <c r="EC13" s="251"/>
      <c r="ED13" s="251"/>
      <c r="EE13" s="251"/>
      <c r="EF13" s="251"/>
      <c r="EG13" s="251"/>
      <c r="EH13" s="251"/>
      <c r="EI13" s="252"/>
      <c r="EJ13" s="250"/>
      <c r="EK13" s="251"/>
      <c r="EL13" s="251"/>
      <c r="EM13" s="251"/>
      <c r="EN13" s="251"/>
      <c r="EO13" s="252"/>
      <c r="EP13" s="244" t="s">
        <v>176</v>
      </c>
      <c r="EQ13" s="245"/>
      <c r="ER13" s="245"/>
      <c r="ES13" s="245"/>
      <c r="ET13" s="245"/>
      <c r="EU13" s="246"/>
      <c r="EV13" s="250" t="s">
        <v>177</v>
      </c>
      <c r="EW13" s="251"/>
      <c r="EX13" s="251"/>
      <c r="EY13" s="251"/>
      <c r="EZ13" s="252"/>
      <c r="FA13" s="250" t="s">
        <v>178</v>
      </c>
      <c r="FB13" s="251"/>
      <c r="FC13" s="251"/>
      <c r="FD13" s="251"/>
      <c r="FE13" s="252"/>
      <c r="FF13" s="268"/>
      <c r="FG13" s="269"/>
      <c r="FH13" s="269"/>
      <c r="FI13" s="269"/>
      <c r="FJ13" s="269"/>
      <c r="FK13" s="270"/>
    </row>
    <row r="14" spans="1:197" s="20" customFormat="1" ht="220.5" customHeight="1" x14ac:dyDescent="0.25">
      <c r="A14" s="250"/>
      <c r="B14" s="251"/>
      <c r="C14" s="251"/>
      <c r="D14" s="251"/>
      <c r="E14" s="251"/>
      <c r="F14" s="252"/>
      <c r="G14" s="250"/>
      <c r="H14" s="251"/>
      <c r="I14" s="251"/>
      <c r="J14" s="251"/>
      <c r="K14" s="251"/>
      <c r="L14" s="252"/>
      <c r="M14" s="250"/>
      <c r="N14" s="251"/>
      <c r="O14" s="251"/>
      <c r="P14" s="251"/>
      <c r="Q14" s="251"/>
      <c r="R14" s="252"/>
      <c r="S14" s="250"/>
      <c r="T14" s="251"/>
      <c r="U14" s="251"/>
      <c r="V14" s="251"/>
      <c r="W14" s="251"/>
      <c r="X14" s="251"/>
      <c r="Y14" s="251"/>
      <c r="Z14" s="252"/>
      <c r="AA14" s="250"/>
      <c r="AB14" s="251"/>
      <c r="AC14" s="251"/>
      <c r="AD14" s="251"/>
      <c r="AE14" s="251"/>
      <c r="AF14" s="252"/>
      <c r="AG14" s="250"/>
      <c r="AH14" s="251"/>
      <c r="AI14" s="251"/>
      <c r="AJ14" s="251"/>
      <c r="AK14" s="251"/>
      <c r="AL14" s="252"/>
      <c r="AM14" s="250"/>
      <c r="AN14" s="251"/>
      <c r="AO14" s="251"/>
      <c r="AP14" s="251"/>
      <c r="AQ14" s="251"/>
      <c r="AR14" s="252"/>
      <c r="AS14" s="250"/>
      <c r="AT14" s="251"/>
      <c r="AU14" s="251"/>
      <c r="AV14" s="251"/>
      <c r="AW14" s="251"/>
      <c r="AX14" s="252"/>
      <c r="AY14" s="250"/>
      <c r="AZ14" s="251"/>
      <c r="BA14" s="251"/>
      <c r="BB14" s="251"/>
      <c r="BC14" s="251"/>
      <c r="BD14" s="252"/>
      <c r="BE14" s="250"/>
      <c r="BF14" s="251"/>
      <c r="BG14" s="251"/>
      <c r="BH14" s="251"/>
      <c r="BI14" s="251"/>
      <c r="BJ14" s="251"/>
      <c r="BK14" s="252"/>
      <c r="BL14" s="250"/>
      <c r="BM14" s="251"/>
      <c r="BN14" s="251"/>
      <c r="BO14" s="251"/>
      <c r="BP14" s="251"/>
      <c r="BQ14" s="251"/>
      <c r="BR14" s="252"/>
      <c r="BS14" s="250"/>
      <c r="BT14" s="251"/>
      <c r="BU14" s="251"/>
      <c r="BV14" s="251"/>
      <c r="BW14" s="251"/>
      <c r="BX14" s="251"/>
      <c r="BY14" s="252"/>
      <c r="BZ14" s="250"/>
      <c r="CA14" s="251"/>
      <c r="CB14" s="251"/>
      <c r="CC14" s="251"/>
      <c r="CD14" s="251"/>
      <c r="CE14" s="252"/>
      <c r="CF14" s="253" t="s">
        <v>179</v>
      </c>
      <c r="CG14" s="254"/>
      <c r="CH14" s="254"/>
      <c r="CI14" s="254"/>
      <c r="CJ14" s="254"/>
      <c r="CK14" s="255"/>
      <c r="CL14" s="253" t="s">
        <v>180</v>
      </c>
      <c r="CM14" s="254"/>
      <c r="CN14" s="254"/>
      <c r="CO14" s="254"/>
      <c r="CP14" s="254"/>
      <c r="CQ14" s="255"/>
      <c r="CR14" s="253" t="s">
        <v>181</v>
      </c>
      <c r="CS14" s="254"/>
      <c r="CT14" s="254"/>
      <c r="CU14" s="254"/>
      <c r="CV14" s="254"/>
      <c r="CW14" s="255"/>
      <c r="CX14" s="253" t="s">
        <v>182</v>
      </c>
      <c r="CY14" s="254"/>
      <c r="CZ14" s="254"/>
      <c r="DA14" s="254"/>
      <c r="DB14" s="254"/>
      <c r="DC14" s="255"/>
      <c r="DD14" s="253" t="s">
        <v>183</v>
      </c>
      <c r="DE14" s="254"/>
      <c r="DF14" s="254"/>
      <c r="DG14" s="254"/>
      <c r="DH14" s="254"/>
      <c r="DI14" s="255"/>
      <c r="DJ14" s="253" t="s">
        <v>184</v>
      </c>
      <c r="DK14" s="254"/>
      <c r="DL14" s="254"/>
      <c r="DM14" s="254"/>
      <c r="DN14" s="254"/>
      <c r="DO14" s="255"/>
      <c r="DP14" s="253" t="s">
        <v>185</v>
      </c>
      <c r="DQ14" s="254"/>
      <c r="DR14" s="254"/>
      <c r="DS14" s="254"/>
      <c r="DT14" s="254"/>
      <c r="DU14" s="255"/>
      <c r="DV14" s="250"/>
      <c r="DW14" s="251"/>
      <c r="DX14" s="251"/>
      <c r="DY14" s="251"/>
      <c r="DZ14" s="251"/>
      <c r="EA14" s="252"/>
      <c r="EB14" s="250"/>
      <c r="EC14" s="251"/>
      <c r="ED14" s="251"/>
      <c r="EE14" s="251"/>
      <c r="EF14" s="251"/>
      <c r="EG14" s="251"/>
      <c r="EH14" s="251"/>
      <c r="EI14" s="252"/>
      <c r="EJ14" s="247"/>
      <c r="EK14" s="248"/>
      <c r="EL14" s="248"/>
      <c r="EM14" s="248"/>
      <c r="EN14" s="248"/>
      <c r="EO14" s="249"/>
      <c r="EP14" s="247"/>
      <c r="EQ14" s="248"/>
      <c r="ER14" s="248"/>
      <c r="ES14" s="248"/>
      <c r="ET14" s="248"/>
      <c r="EU14" s="249"/>
      <c r="EV14" s="250"/>
      <c r="EW14" s="251"/>
      <c r="EX14" s="251"/>
      <c r="EY14" s="251"/>
      <c r="EZ14" s="252"/>
      <c r="FA14" s="250"/>
      <c r="FB14" s="251"/>
      <c r="FC14" s="251"/>
      <c r="FD14" s="251"/>
      <c r="FE14" s="252"/>
      <c r="FF14" s="271"/>
      <c r="FG14" s="272"/>
      <c r="FH14" s="272"/>
      <c r="FI14" s="272"/>
      <c r="FJ14" s="272"/>
      <c r="FK14" s="273"/>
      <c r="GO14" s="20" t="s">
        <v>186</v>
      </c>
    </row>
    <row r="15" spans="1:197" s="20" customFormat="1" ht="11.25" customHeight="1" x14ac:dyDescent="0.25">
      <c r="A15" s="243">
        <v>1</v>
      </c>
      <c r="B15" s="243"/>
      <c r="C15" s="243"/>
      <c r="D15" s="243"/>
      <c r="E15" s="243"/>
      <c r="F15" s="243"/>
      <c r="G15" s="243">
        <v>2</v>
      </c>
      <c r="H15" s="243"/>
      <c r="I15" s="243"/>
      <c r="J15" s="243"/>
      <c r="K15" s="243"/>
      <c r="L15" s="243"/>
      <c r="M15" s="243">
        <v>3</v>
      </c>
      <c r="N15" s="243"/>
      <c r="O15" s="243"/>
      <c r="P15" s="243"/>
      <c r="Q15" s="243"/>
      <c r="R15" s="243"/>
      <c r="S15" s="243">
        <v>4</v>
      </c>
      <c r="T15" s="243"/>
      <c r="U15" s="243"/>
      <c r="V15" s="243"/>
      <c r="W15" s="243"/>
      <c r="X15" s="243"/>
      <c r="Y15" s="243"/>
      <c r="Z15" s="243"/>
      <c r="AA15" s="243">
        <v>5</v>
      </c>
      <c r="AB15" s="243"/>
      <c r="AC15" s="243"/>
      <c r="AD15" s="243"/>
      <c r="AE15" s="243"/>
      <c r="AF15" s="243"/>
      <c r="AG15" s="243">
        <v>6</v>
      </c>
      <c r="AH15" s="243"/>
      <c r="AI15" s="243"/>
      <c r="AJ15" s="243"/>
      <c r="AK15" s="243"/>
      <c r="AL15" s="243"/>
      <c r="AM15" s="243">
        <v>7</v>
      </c>
      <c r="AN15" s="243"/>
      <c r="AO15" s="243"/>
      <c r="AP15" s="243"/>
      <c r="AQ15" s="243"/>
      <c r="AR15" s="243"/>
      <c r="AS15" s="243">
        <v>8</v>
      </c>
      <c r="AT15" s="243"/>
      <c r="AU15" s="243"/>
      <c r="AV15" s="243"/>
      <c r="AW15" s="243"/>
      <c r="AX15" s="243"/>
      <c r="AY15" s="243">
        <v>9</v>
      </c>
      <c r="AZ15" s="243"/>
      <c r="BA15" s="243"/>
      <c r="BB15" s="243"/>
      <c r="BC15" s="243"/>
      <c r="BD15" s="243"/>
      <c r="BE15" s="243">
        <v>10</v>
      </c>
      <c r="BF15" s="243"/>
      <c r="BG15" s="243"/>
      <c r="BH15" s="243"/>
      <c r="BI15" s="243"/>
      <c r="BJ15" s="243"/>
      <c r="BK15" s="243"/>
      <c r="BL15" s="243">
        <v>11</v>
      </c>
      <c r="BM15" s="243"/>
      <c r="BN15" s="243"/>
      <c r="BO15" s="243"/>
      <c r="BP15" s="243"/>
      <c r="BQ15" s="243"/>
      <c r="BR15" s="243"/>
      <c r="BS15" s="243">
        <v>12</v>
      </c>
      <c r="BT15" s="243"/>
      <c r="BU15" s="243"/>
      <c r="BV15" s="243"/>
      <c r="BW15" s="243"/>
      <c r="BX15" s="243"/>
      <c r="BY15" s="243"/>
      <c r="BZ15" s="243">
        <v>13</v>
      </c>
      <c r="CA15" s="243"/>
      <c r="CB15" s="243"/>
      <c r="CC15" s="243"/>
      <c r="CD15" s="243"/>
      <c r="CE15" s="243"/>
      <c r="CF15" s="243">
        <v>14</v>
      </c>
      <c r="CG15" s="243"/>
      <c r="CH15" s="243"/>
      <c r="CI15" s="243"/>
      <c r="CJ15" s="243"/>
      <c r="CK15" s="243"/>
      <c r="CL15" s="243">
        <v>15</v>
      </c>
      <c r="CM15" s="243"/>
      <c r="CN15" s="243"/>
      <c r="CO15" s="243"/>
      <c r="CP15" s="243"/>
      <c r="CQ15" s="243"/>
      <c r="CR15" s="243">
        <v>16</v>
      </c>
      <c r="CS15" s="243"/>
      <c r="CT15" s="243"/>
      <c r="CU15" s="243"/>
      <c r="CV15" s="243"/>
      <c r="CW15" s="243"/>
      <c r="CX15" s="243">
        <v>17</v>
      </c>
      <c r="CY15" s="243"/>
      <c r="CZ15" s="243"/>
      <c r="DA15" s="243"/>
      <c r="DB15" s="243"/>
      <c r="DC15" s="243"/>
      <c r="DD15" s="243">
        <v>18</v>
      </c>
      <c r="DE15" s="243"/>
      <c r="DF15" s="243"/>
      <c r="DG15" s="243"/>
      <c r="DH15" s="243"/>
      <c r="DI15" s="243"/>
      <c r="DJ15" s="243">
        <v>19</v>
      </c>
      <c r="DK15" s="243"/>
      <c r="DL15" s="243"/>
      <c r="DM15" s="243"/>
      <c r="DN15" s="243"/>
      <c r="DO15" s="243"/>
      <c r="DP15" s="243">
        <v>20</v>
      </c>
      <c r="DQ15" s="243"/>
      <c r="DR15" s="243"/>
      <c r="DS15" s="243"/>
      <c r="DT15" s="243"/>
      <c r="DU15" s="243"/>
      <c r="DV15" s="243">
        <v>21</v>
      </c>
      <c r="DW15" s="243"/>
      <c r="DX15" s="243"/>
      <c r="DY15" s="243"/>
      <c r="DZ15" s="243"/>
      <c r="EA15" s="243"/>
      <c r="EB15" s="243">
        <v>22</v>
      </c>
      <c r="EC15" s="243"/>
      <c r="ED15" s="243"/>
      <c r="EE15" s="243"/>
      <c r="EF15" s="243"/>
      <c r="EG15" s="243"/>
      <c r="EH15" s="243"/>
      <c r="EI15" s="243"/>
      <c r="EJ15" s="243">
        <v>23</v>
      </c>
      <c r="EK15" s="243"/>
      <c r="EL15" s="243"/>
      <c r="EM15" s="243"/>
      <c r="EN15" s="243"/>
      <c r="EO15" s="243"/>
      <c r="EP15" s="243">
        <v>24</v>
      </c>
      <c r="EQ15" s="243"/>
      <c r="ER15" s="243"/>
      <c r="ES15" s="243"/>
      <c r="ET15" s="243"/>
      <c r="EU15" s="243"/>
      <c r="EV15" s="243">
        <v>25</v>
      </c>
      <c r="EW15" s="243"/>
      <c r="EX15" s="243"/>
      <c r="EY15" s="243"/>
      <c r="EZ15" s="243"/>
      <c r="FA15" s="243">
        <v>26</v>
      </c>
      <c r="FB15" s="243"/>
      <c r="FC15" s="243"/>
      <c r="FD15" s="243"/>
      <c r="FE15" s="243"/>
      <c r="FF15" s="243">
        <v>27</v>
      </c>
      <c r="FG15" s="243"/>
      <c r="FH15" s="243"/>
      <c r="FI15" s="243"/>
      <c r="FJ15" s="243"/>
      <c r="FK15" s="243"/>
    </row>
    <row r="16" spans="1:197" s="64" customFormat="1" ht="25.5" hidden="1" customHeight="1" x14ac:dyDescent="0.25">
      <c r="A16" s="239" t="s">
        <v>187</v>
      </c>
      <c r="B16" s="239"/>
      <c r="C16" s="239"/>
      <c r="D16" s="239"/>
      <c r="E16" s="239"/>
      <c r="F16" s="239"/>
      <c r="G16" s="234"/>
      <c r="H16" s="234"/>
      <c r="I16" s="234"/>
      <c r="J16" s="234"/>
      <c r="K16" s="234"/>
      <c r="L16" s="234"/>
      <c r="M16" s="235"/>
      <c r="N16" s="235"/>
      <c r="O16" s="235"/>
      <c r="P16" s="235"/>
      <c r="Q16" s="235"/>
      <c r="R16" s="235"/>
      <c r="S16" s="236"/>
      <c r="T16" s="237"/>
      <c r="U16" s="237"/>
      <c r="V16" s="237"/>
      <c r="W16" s="237"/>
      <c r="X16" s="237"/>
      <c r="Y16" s="237"/>
      <c r="Z16" s="238"/>
      <c r="AA16" s="235"/>
      <c r="AB16" s="235"/>
      <c r="AC16" s="235"/>
      <c r="AD16" s="235"/>
      <c r="AE16" s="235"/>
      <c r="AF16" s="235"/>
      <c r="AG16" s="226"/>
      <c r="AH16" s="227"/>
      <c r="AI16" s="227"/>
      <c r="AJ16" s="227"/>
      <c r="AK16" s="227"/>
      <c r="AL16" s="228"/>
      <c r="AM16" s="226"/>
      <c r="AN16" s="227"/>
      <c r="AO16" s="227"/>
      <c r="AP16" s="227"/>
      <c r="AQ16" s="227"/>
      <c r="AR16" s="228"/>
      <c r="AS16" s="229"/>
      <c r="AT16" s="229"/>
      <c r="AU16" s="229"/>
      <c r="AV16" s="229"/>
      <c r="AW16" s="229"/>
      <c r="AX16" s="229"/>
      <c r="AY16" s="222"/>
      <c r="AZ16" s="222"/>
      <c r="BA16" s="222"/>
      <c r="BB16" s="222"/>
      <c r="BC16" s="222"/>
      <c r="BD16" s="222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61"/>
      <c r="DW16" s="62"/>
      <c r="DX16" s="62"/>
      <c r="DY16" s="62"/>
      <c r="DZ16" s="62"/>
      <c r="EA16" s="63"/>
      <c r="EB16" s="222"/>
      <c r="EC16" s="222"/>
      <c r="ED16" s="222"/>
      <c r="EE16" s="222"/>
      <c r="EF16" s="222"/>
      <c r="EG16" s="222"/>
      <c r="EH16" s="222"/>
      <c r="EI16" s="222"/>
      <c r="EJ16" s="61"/>
      <c r="EK16" s="62"/>
      <c r="EL16" s="62"/>
      <c r="EM16" s="62"/>
      <c r="EN16" s="62"/>
      <c r="EO16" s="63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2"/>
      <c r="FG16" s="222"/>
      <c r="FH16" s="222"/>
      <c r="FI16" s="222"/>
      <c r="FJ16" s="222"/>
      <c r="FK16" s="222"/>
    </row>
    <row r="17" spans="1:167" s="64" customFormat="1" ht="25.5" hidden="1" customHeight="1" x14ac:dyDescent="0.25">
      <c r="A17" s="239" t="s">
        <v>188</v>
      </c>
      <c r="B17" s="239"/>
      <c r="C17" s="239"/>
      <c r="D17" s="239"/>
      <c r="E17" s="239"/>
      <c r="F17" s="239"/>
      <c r="G17" s="234"/>
      <c r="H17" s="234"/>
      <c r="I17" s="234"/>
      <c r="J17" s="234"/>
      <c r="K17" s="234"/>
      <c r="L17" s="234"/>
      <c r="M17" s="235"/>
      <c r="N17" s="235"/>
      <c r="O17" s="235"/>
      <c r="P17" s="235"/>
      <c r="Q17" s="235"/>
      <c r="R17" s="235"/>
      <c r="S17" s="236"/>
      <c r="T17" s="237"/>
      <c r="U17" s="237"/>
      <c r="V17" s="237"/>
      <c r="W17" s="237"/>
      <c r="X17" s="237"/>
      <c r="Y17" s="237"/>
      <c r="Z17" s="238"/>
      <c r="AA17" s="235"/>
      <c r="AB17" s="235"/>
      <c r="AC17" s="235"/>
      <c r="AD17" s="235"/>
      <c r="AE17" s="235"/>
      <c r="AF17" s="235"/>
      <c r="AG17" s="226"/>
      <c r="AH17" s="227"/>
      <c r="AI17" s="227"/>
      <c r="AJ17" s="227"/>
      <c r="AK17" s="227"/>
      <c r="AL17" s="228"/>
      <c r="AM17" s="226"/>
      <c r="AN17" s="227"/>
      <c r="AO17" s="227"/>
      <c r="AP17" s="227"/>
      <c r="AQ17" s="227"/>
      <c r="AR17" s="228"/>
      <c r="AS17" s="229"/>
      <c r="AT17" s="229"/>
      <c r="AU17" s="229"/>
      <c r="AV17" s="229"/>
      <c r="AW17" s="229"/>
      <c r="AX17" s="229"/>
      <c r="AY17" s="222"/>
      <c r="AZ17" s="222"/>
      <c r="BA17" s="222"/>
      <c r="BB17" s="222"/>
      <c r="BC17" s="222"/>
      <c r="BD17" s="222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61"/>
      <c r="DW17" s="62"/>
      <c r="DX17" s="62"/>
      <c r="DY17" s="62"/>
      <c r="DZ17" s="62"/>
      <c r="EA17" s="63"/>
      <c r="EB17" s="222"/>
      <c r="EC17" s="222"/>
      <c r="ED17" s="222"/>
      <c r="EE17" s="222"/>
      <c r="EF17" s="222"/>
      <c r="EG17" s="222"/>
      <c r="EH17" s="222"/>
      <c r="EI17" s="222"/>
      <c r="EJ17" s="61"/>
      <c r="EK17" s="62"/>
      <c r="EL17" s="62"/>
      <c r="EM17" s="62"/>
      <c r="EN17" s="62"/>
      <c r="EO17" s="63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2"/>
      <c r="FG17" s="222"/>
      <c r="FH17" s="222"/>
      <c r="FI17" s="222"/>
      <c r="FJ17" s="222"/>
      <c r="FK17" s="222"/>
    </row>
    <row r="18" spans="1:167" s="64" customFormat="1" ht="25.5" hidden="1" customHeight="1" x14ac:dyDescent="0.25">
      <c r="A18" s="239" t="s">
        <v>189</v>
      </c>
      <c r="B18" s="239"/>
      <c r="C18" s="239"/>
      <c r="D18" s="239"/>
      <c r="E18" s="239"/>
      <c r="F18" s="239"/>
      <c r="G18" s="234"/>
      <c r="H18" s="234"/>
      <c r="I18" s="234"/>
      <c r="J18" s="234"/>
      <c r="K18" s="234"/>
      <c r="L18" s="234"/>
      <c r="M18" s="235"/>
      <c r="N18" s="235"/>
      <c r="O18" s="235"/>
      <c r="P18" s="235"/>
      <c r="Q18" s="235"/>
      <c r="R18" s="235"/>
      <c r="S18" s="236"/>
      <c r="T18" s="237"/>
      <c r="U18" s="237"/>
      <c r="V18" s="237"/>
      <c r="W18" s="237"/>
      <c r="X18" s="237"/>
      <c r="Y18" s="237"/>
      <c r="Z18" s="238"/>
      <c r="AA18" s="235"/>
      <c r="AB18" s="235"/>
      <c r="AC18" s="235"/>
      <c r="AD18" s="235"/>
      <c r="AE18" s="235"/>
      <c r="AF18" s="235"/>
      <c r="AG18" s="226"/>
      <c r="AH18" s="227"/>
      <c r="AI18" s="227"/>
      <c r="AJ18" s="227"/>
      <c r="AK18" s="227"/>
      <c r="AL18" s="228"/>
      <c r="AM18" s="226"/>
      <c r="AN18" s="227"/>
      <c r="AO18" s="227"/>
      <c r="AP18" s="227"/>
      <c r="AQ18" s="227"/>
      <c r="AR18" s="228"/>
      <c r="AS18" s="229"/>
      <c r="AT18" s="229"/>
      <c r="AU18" s="229"/>
      <c r="AV18" s="229"/>
      <c r="AW18" s="229"/>
      <c r="AX18" s="229"/>
      <c r="AY18" s="222"/>
      <c r="AZ18" s="222"/>
      <c r="BA18" s="222"/>
      <c r="BB18" s="222"/>
      <c r="BC18" s="222"/>
      <c r="BD18" s="222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61"/>
      <c r="DW18" s="62"/>
      <c r="DX18" s="62"/>
      <c r="DY18" s="62"/>
      <c r="DZ18" s="62"/>
      <c r="EA18" s="63"/>
      <c r="EB18" s="222"/>
      <c r="EC18" s="222"/>
      <c r="ED18" s="222"/>
      <c r="EE18" s="222"/>
      <c r="EF18" s="222"/>
      <c r="EG18" s="222"/>
      <c r="EH18" s="222"/>
      <c r="EI18" s="222"/>
      <c r="EJ18" s="61"/>
      <c r="EK18" s="62"/>
      <c r="EL18" s="62"/>
      <c r="EM18" s="62"/>
      <c r="EN18" s="62"/>
      <c r="EO18" s="63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2"/>
      <c r="FG18" s="222"/>
      <c r="FH18" s="222"/>
      <c r="FI18" s="222"/>
      <c r="FJ18" s="222"/>
      <c r="FK18" s="222"/>
    </row>
    <row r="19" spans="1:167" s="64" customFormat="1" ht="25.5" hidden="1" customHeight="1" x14ac:dyDescent="0.25">
      <c r="A19" s="239" t="s">
        <v>190</v>
      </c>
      <c r="B19" s="239"/>
      <c r="C19" s="239"/>
      <c r="D19" s="239"/>
      <c r="E19" s="239"/>
      <c r="F19" s="239"/>
      <c r="G19" s="234"/>
      <c r="H19" s="234"/>
      <c r="I19" s="234"/>
      <c r="J19" s="234"/>
      <c r="K19" s="234"/>
      <c r="L19" s="234"/>
      <c r="M19" s="235"/>
      <c r="N19" s="235"/>
      <c r="O19" s="235"/>
      <c r="P19" s="235"/>
      <c r="Q19" s="235"/>
      <c r="R19" s="235"/>
      <c r="S19" s="236"/>
      <c r="T19" s="237"/>
      <c r="U19" s="237"/>
      <c r="V19" s="237"/>
      <c r="W19" s="237"/>
      <c r="X19" s="237"/>
      <c r="Y19" s="237"/>
      <c r="Z19" s="238"/>
      <c r="AA19" s="235"/>
      <c r="AB19" s="235"/>
      <c r="AC19" s="235"/>
      <c r="AD19" s="235"/>
      <c r="AE19" s="235"/>
      <c r="AF19" s="235"/>
      <c r="AG19" s="226"/>
      <c r="AH19" s="227"/>
      <c r="AI19" s="227"/>
      <c r="AJ19" s="227"/>
      <c r="AK19" s="227"/>
      <c r="AL19" s="228"/>
      <c r="AM19" s="226"/>
      <c r="AN19" s="227"/>
      <c r="AO19" s="227"/>
      <c r="AP19" s="227"/>
      <c r="AQ19" s="227"/>
      <c r="AR19" s="228"/>
      <c r="AS19" s="229"/>
      <c r="AT19" s="229"/>
      <c r="AU19" s="229"/>
      <c r="AV19" s="229"/>
      <c r="AW19" s="229"/>
      <c r="AX19" s="229"/>
      <c r="AY19" s="222"/>
      <c r="AZ19" s="222"/>
      <c r="BA19" s="222"/>
      <c r="BB19" s="222"/>
      <c r="BC19" s="222"/>
      <c r="BD19" s="222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61"/>
      <c r="DW19" s="62"/>
      <c r="DX19" s="62"/>
      <c r="DY19" s="62"/>
      <c r="DZ19" s="62"/>
      <c r="EA19" s="63"/>
      <c r="EB19" s="222"/>
      <c r="EC19" s="222"/>
      <c r="ED19" s="222"/>
      <c r="EE19" s="222"/>
      <c r="EF19" s="222"/>
      <c r="EG19" s="222"/>
      <c r="EH19" s="222"/>
      <c r="EI19" s="222"/>
      <c r="EJ19" s="61"/>
      <c r="EK19" s="62"/>
      <c r="EL19" s="62"/>
      <c r="EM19" s="62"/>
      <c r="EN19" s="62"/>
      <c r="EO19" s="63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2"/>
      <c r="FG19" s="222"/>
      <c r="FH19" s="222"/>
      <c r="FI19" s="222"/>
      <c r="FJ19" s="222"/>
      <c r="FK19" s="222"/>
    </row>
    <row r="20" spans="1:167" s="64" customFormat="1" ht="25.5" hidden="1" customHeight="1" x14ac:dyDescent="0.25">
      <c r="A20" s="239" t="s">
        <v>191</v>
      </c>
      <c r="B20" s="239"/>
      <c r="C20" s="239"/>
      <c r="D20" s="239"/>
      <c r="E20" s="239"/>
      <c r="F20" s="239"/>
      <c r="G20" s="234"/>
      <c r="H20" s="234"/>
      <c r="I20" s="234"/>
      <c r="J20" s="234"/>
      <c r="K20" s="234"/>
      <c r="L20" s="234"/>
      <c r="M20" s="235"/>
      <c r="N20" s="235"/>
      <c r="O20" s="235"/>
      <c r="P20" s="235"/>
      <c r="Q20" s="235"/>
      <c r="R20" s="235"/>
      <c r="S20" s="236"/>
      <c r="T20" s="237"/>
      <c r="U20" s="237"/>
      <c r="V20" s="237"/>
      <c r="W20" s="237"/>
      <c r="X20" s="237"/>
      <c r="Y20" s="237"/>
      <c r="Z20" s="238"/>
      <c r="AA20" s="235"/>
      <c r="AB20" s="235"/>
      <c r="AC20" s="235"/>
      <c r="AD20" s="235"/>
      <c r="AE20" s="235"/>
      <c r="AF20" s="235"/>
      <c r="AG20" s="226"/>
      <c r="AH20" s="227"/>
      <c r="AI20" s="227"/>
      <c r="AJ20" s="227"/>
      <c r="AK20" s="227"/>
      <c r="AL20" s="228"/>
      <c r="AM20" s="226"/>
      <c r="AN20" s="227"/>
      <c r="AO20" s="227"/>
      <c r="AP20" s="227"/>
      <c r="AQ20" s="227"/>
      <c r="AR20" s="228"/>
      <c r="AS20" s="229"/>
      <c r="AT20" s="229"/>
      <c r="AU20" s="229"/>
      <c r="AV20" s="229"/>
      <c r="AW20" s="229"/>
      <c r="AX20" s="229"/>
      <c r="AY20" s="222"/>
      <c r="AZ20" s="222"/>
      <c r="BA20" s="222"/>
      <c r="BB20" s="222"/>
      <c r="BC20" s="222"/>
      <c r="BD20" s="222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61"/>
      <c r="DW20" s="62"/>
      <c r="DX20" s="62"/>
      <c r="DY20" s="62"/>
      <c r="DZ20" s="62"/>
      <c r="EA20" s="63"/>
      <c r="EB20" s="222"/>
      <c r="EC20" s="222"/>
      <c r="ED20" s="222"/>
      <c r="EE20" s="222"/>
      <c r="EF20" s="222"/>
      <c r="EG20" s="222"/>
      <c r="EH20" s="222"/>
      <c r="EI20" s="222"/>
      <c r="EJ20" s="61"/>
      <c r="EK20" s="62"/>
      <c r="EL20" s="62"/>
      <c r="EM20" s="62"/>
      <c r="EN20" s="62"/>
      <c r="EO20" s="63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2"/>
      <c r="FG20" s="222"/>
      <c r="FH20" s="222"/>
      <c r="FI20" s="222"/>
      <c r="FJ20" s="222"/>
      <c r="FK20" s="222"/>
    </row>
    <row r="21" spans="1:167" s="64" customFormat="1" ht="25.5" hidden="1" customHeight="1" x14ac:dyDescent="0.25">
      <c r="A21" s="239" t="s">
        <v>192</v>
      </c>
      <c r="B21" s="239"/>
      <c r="C21" s="239"/>
      <c r="D21" s="239"/>
      <c r="E21" s="239"/>
      <c r="F21" s="239"/>
      <c r="G21" s="234"/>
      <c r="H21" s="234"/>
      <c r="I21" s="234"/>
      <c r="J21" s="234"/>
      <c r="K21" s="234"/>
      <c r="L21" s="234"/>
      <c r="M21" s="235"/>
      <c r="N21" s="235"/>
      <c r="O21" s="235"/>
      <c r="P21" s="235"/>
      <c r="Q21" s="235"/>
      <c r="R21" s="235"/>
      <c r="S21" s="236"/>
      <c r="T21" s="237"/>
      <c r="U21" s="237"/>
      <c r="V21" s="237"/>
      <c r="W21" s="237"/>
      <c r="X21" s="237"/>
      <c r="Y21" s="237"/>
      <c r="Z21" s="238"/>
      <c r="AA21" s="235"/>
      <c r="AB21" s="235"/>
      <c r="AC21" s="235"/>
      <c r="AD21" s="235"/>
      <c r="AE21" s="235"/>
      <c r="AF21" s="235"/>
      <c r="AG21" s="226"/>
      <c r="AH21" s="227"/>
      <c r="AI21" s="227"/>
      <c r="AJ21" s="227"/>
      <c r="AK21" s="227"/>
      <c r="AL21" s="228"/>
      <c r="AM21" s="226"/>
      <c r="AN21" s="227"/>
      <c r="AO21" s="227"/>
      <c r="AP21" s="227"/>
      <c r="AQ21" s="227"/>
      <c r="AR21" s="228"/>
      <c r="AS21" s="229"/>
      <c r="AT21" s="229"/>
      <c r="AU21" s="229"/>
      <c r="AV21" s="229"/>
      <c r="AW21" s="229"/>
      <c r="AX21" s="229"/>
      <c r="AY21" s="222"/>
      <c r="AZ21" s="222"/>
      <c r="BA21" s="222"/>
      <c r="BB21" s="222"/>
      <c r="BC21" s="222"/>
      <c r="BD21" s="222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61"/>
      <c r="DW21" s="62"/>
      <c r="DX21" s="62"/>
      <c r="DY21" s="62"/>
      <c r="DZ21" s="62"/>
      <c r="EA21" s="63"/>
      <c r="EB21" s="222"/>
      <c r="EC21" s="222"/>
      <c r="ED21" s="222"/>
      <c r="EE21" s="222"/>
      <c r="EF21" s="222"/>
      <c r="EG21" s="222"/>
      <c r="EH21" s="222"/>
      <c r="EI21" s="222"/>
      <c r="EJ21" s="61"/>
      <c r="EK21" s="62"/>
      <c r="EL21" s="62"/>
      <c r="EM21" s="62"/>
      <c r="EN21" s="62"/>
      <c r="EO21" s="63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2"/>
      <c r="FG21" s="222"/>
      <c r="FH21" s="222"/>
      <c r="FI21" s="222"/>
      <c r="FJ21" s="222"/>
      <c r="FK21" s="222"/>
    </row>
    <row r="22" spans="1:167" s="64" customFormat="1" ht="25.5" hidden="1" customHeight="1" x14ac:dyDescent="0.25">
      <c r="A22" s="239" t="s">
        <v>193</v>
      </c>
      <c r="B22" s="239"/>
      <c r="C22" s="239"/>
      <c r="D22" s="239"/>
      <c r="E22" s="239"/>
      <c r="F22" s="239"/>
      <c r="G22" s="234"/>
      <c r="H22" s="234"/>
      <c r="I22" s="234"/>
      <c r="J22" s="234"/>
      <c r="K22" s="234"/>
      <c r="L22" s="234"/>
      <c r="M22" s="235"/>
      <c r="N22" s="235"/>
      <c r="O22" s="235"/>
      <c r="P22" s="235"/>
      <c r="Q22" s="235"/>
      <c r="R22" s="235"/>
      <c r="S22" s="236"/>
      <c r="T22" s="237"/>
      <c r="U22" s="237"/>
      <c r="V22" s="237"/>
      <c r="W22" s="237"/>
      <c r="X22" s="237"/>
      <c r="Y22" s="237"/>
      <c r="Z22" s="238"/>
      <c r="AA22" s="235"/>
      <c r="AB22" s="235"/>
      <c r="AC22" s="235"/>
      <c r="AD22" s="235"/>
      <c r="AE22" s="235"/>
      <c r="AF22" s="235"/>
      <c r="AG22" s="226"/>
      <c r="AH22" s="227"/>
      <c r="AI22" s="227"/>
      <c r="AJ22" s="227"/>
      <c r="AK22" s="227"/>
      <c r="AL22" s="228"/>
      <c r="AM22" s="226"/>
      <c r="AN22" s="227"/>
      <c r="AO22" s="227"/>
      <c r="AP22" s="227"/>
      <c r="AQ22" s="227"/>
      <c r="AR22" s="228"/>
      <c r="AS22" s="241"/>
      <c r="AT22" s="241"/>
      <c r="AU22" s="241"/>
      <c r="AV22" s="241"/>
      <c r="AW22" s="241"/>
      <c r="AX22" s="241"/>
      <c r="AY22" s="242"/>
      <c r="AZ22" s="222"/>
      <c r="BA22" s="222"/>
      <c r="BB22" s="222"/>
      <c r="BC22" s="222"/>
      <c r="BD22" s="222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40"/>
      <c r="CA22" s="240"/>
      <c r="CB22" s="240"/>
      <c r="CC22" s="240"/>
      <c r="CD22" s="240"/>
      <c r="CE22" s="240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61"/>
      <c r="DW22" s="62"/>
      <c r="DX22" s="62"/>
      <c r="DY22" s="62"/>
      <c r="DZ22" s="62"/>
      <c r="EA22" s="63"/>
      <c r="EB22" s="222"/>
      <c r="EC22" s="222"/>
      <c r="ED22" s="222"/>
      <c r="EE22" s="222"/>
      <c r="EF22" s="222"/>
      <c r="EG22" s="222"/>
      <c r="EH22" s="222"/>
      <c r="EI22" s="222"/>
      <c r="EJ22" s="61"/>
      <c r="EK22" s="62"/>
      <c r="EL22" s="62"/>
      <c r="EM22" s="62"/>
      <c r="EN22" s="62"/>
      <c r="EO22" s="63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2"/>
      <c r="FG22" s="222"/>
      <c r="FH22" s="222"/>
      <c r="FI22" s="222"/>
      <c r="FJ22" s="222"/>
      <c r="FK22" s="222"/>
    </row>
    <row r="23" spans="1:167" s="64" customFormat="1" ht="25.5" hidden="1" customHeight="1" x14ac:dyDescent="0.25">
      <c r="A23" s="239" t="s">
        <v>194</v>
      </c>
      <c r="B23" s="239"/>
      <c r="C23" s="239"/>
      <c r="D23" s="239"/>
      <c r="E23" s="239"/>
      <c r="F23" s="239"/>
      <c r="G23" s="234"/>
      <c r="H23" s="234"/>
      <c r="I23" s="234"/>
      <c r="J23" s="234"/>
      <c r="K23" s="234"/>
      <c r="L23" s="234"/>
      <c r="M23" s="235"/>
      <c r="N23" s="235"/>
      <c r="O23" s="235"/>
      <c r="P23" s="235"/>
      <c r="Q23" s="235"/>
      <c r="R23" s="235"/>
      <c r="S23" s="236"/>
      <c r="T23" s="237"/>
      <c r="U23" s="237"/>
      <c r="V23" s="237"/>
      <c r="W23" s="237"/>
      <c r="X23" s="237"/>
      <c r="Y23" s="237"/>
      <c r="Z23" s="238"/>
      <c r="AA23" s="235"/>
      <c r="AB23" s="235"/>
      <c r="AC23" s="235"/>
      <c r="AD23" s="235"/>
      <c r="AE23" s="235"/>
      <c r="AF23" s="235"/>
      <c r="AG23" s="226"/>
      <c r="AH23" s="227"/>
      <c r="AI23" s="227"/>
      <c r="AJ23" s="227"/>
      <c r="AK23" s="227"/>
      <c r="AL23" s="228"/>
      <c r="AM23" s="226"/>
      <c r="AN23" s="227"/>
      <c r="AO23" s="227"/>
      <c r="AP23" s="227"/>
      <c r="AQ23" s="227"/>
      <c r="AR23" s="228"/>
      <c r="AS23" s="241"/>
      <c r="AT23" s="241"/>
      <c r="AU23" s="241"/>
      <c r="AV23" s="241"/>
      <c r="AW23" s="241"/>
      <c r="AX23" s="241"/>
      <c r="AY23" s="242"/>
      <c r="AZ23" s="222"/>
      <c r="BA23" s="222"/>
      <c r="BB23" s="222"/>
      <c r="BC23" s="222"/>
      <c r="BD23" s="222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40"/>
      <c r="CA23" s="240"/>
      <c r="CB23" s="240"/>
      <c r="CC23" s="240"/>
      <c r="CD23" s="240"/>
      <c r="CE23" s="240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61"/>
      <c r="DW23" s="62"/>
      <c r="DX23" s="62"/>
      <c r="DY23" s="62"/>
      <c r="DZ23" s="62"/>
      <c r="EA23" s="63"/>
      <c r="EB23" s="222"/>
      <c r="EC23" s="222"/>
      <c r="ED23" s="222"/>
      <c r="EE23" s="222"/>
      <c r="EF23" s="222"/>
      <c r="EG23" s="222"/>
      <c r="EH23" s="222"/>
      <c r="EI23" s="222"/>
      <c r="EJ23" s="61"/>
      <c r="EK23" s="62"/>
      <c r="EL23" s="62"/>
      <c r="EM23" s="62"/>
      <c r="EN23" s="62"/>
      <c r="EO23" s="63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1"/>
      <c r="FE23" s="221"/>
      <c r="FF23" s="222"/>
      <c r="FG23" s="222"/>
      <c r="FH23" s="222"/>
      <c r="FI23" s="222"/>
      <c r="FJ23" s="222"/>
      <c r="FK23" s="222"/>
    </row>
    <row r="24" spans="1:167" s="64" customFormat="1" ht="25.5" hidden="1" customHeight="1" x14ac:dyDescent="0.25">
      <c r="A24" s="239" t="s">
        <v>195</v>
      </c>
      <c r="B24" s="239"/>
      <c r="C24" s="239"/>
      <c r="D24" s="239"/>
      <c r="E24" s="239"/>
      <c r="F24" s="239"/>
      <c r="G24" s="234"/>
      <c r="H24" s="234"/>
      <c r="I24" s="234"/>
      <c r="J24" s="234"/>
      <c r="K24" s="234"/>
      <c r="L24" s="234"/>
      <c r="M24" s="235"/>
      <c r="N24" s="235"/>
      <c r="O24" s="235"/>
      <c r="P24" s="235"/>
      <c r="Q24" s="235"/>
      <c r="R24" s="235"/>
      <c r="S24" s="236"/>
      <c r="T24" s="237"/>
      <c r="U24" s="237"/>
      <c r="V24" s="237"/>
      <c r="W24" s="237"/>
      <c r="X24" s="237"/>
      <c r="Y24" s="237"/>
      <c r="Z24" s="238"/>
      <c r="AA24" s="235"/>
      <c r="AB24" s="235"/>
      <c r="AC24" s="235"/>
      <c r="AD24" s="235"/>
      <c r="AE24" s="235"/>
      <c r="AF24" s="235"/>
      <c r="AG24" s="226"/>
      <c r="AH24" s="227"/>
      <c r="AI24" s="227"/>
      <c r="AJ24" s="227"/>
      <c r="AK24" s="227"/>
      <c r="AL24" s="228"/>
      <c r="AM24" s="226"/>
      <c r="AN24" s="227"/>
      <c r="AO24" s="227"/>
      <c r="AP24" s="227"/>
      <c r="AQ24" s="227"/>
      <c r="AR24" s="228"/>
      <c r="AS24" s="229"/>
      <c r="AT24" s="229"/>
      <c r="AU24" s="229"/>
      <c r="AV24" s="229"/>
      <c r="AW24" s="229"/>
      <c r="AX24" s="229"/>
      <c r="AY24" s="222"/>
      <c r="AZ24" s="222"/>
      <c r="BA24" s="222"/>
      <c r="BB24" s="222"/>
      <c r="BC24" s="222"/>
      <c r="BD24" s="222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61"/>
      <c r="DW24" s="62"/>
      <c r="DX24" s="62"/>
      <c r="DY24" s="62"/>
      <c r="DZ24" s="62"/>
      <c r="EA24" s="63"/>
      <c r="EB24" s="222"/>
      <c r="EC24" s="222"/>
      <c r="ED24" s="222"/>
      <c r="EE24" s="222"/>
      <c r="EF24" s="222"/>
      <c r="EG24" s="222"/>
      <c r="EH24" s="222"/>
      <c r="EI24" s="222"/>
      <c r="EJ24" s="61"/>
      <c r="EK24" s="62"/>
      <c r="EL24" s="62"/>
      <c r="EM24" s="62"/>
      <c r="EN24" s="62"/>
      <c r="EO24" s="63"/>
      <c r="EP24" s="221"/>
      <c r="EQ24" s="221"/>
      <c r="ER24" s="221"/>
      <c r="ES24" s="221"/>
      <c r="ET24" s="221"/>
      <c r="EU24" s="221"/>
      <c r="EV24" s="221"/>
      <c r="EW24" s="221"/>
      <c r="EX24" s="221"/>
      <c r="EY24" s="221"/>
      <c r="EZ24" s="221"/>
      <c r="FA24" s="221"/>
      <c r="FB24" s="221"/>
      <c r="FC24" s="221"/>
      <c r="FD24" s="221"/>
      <c r="FE24" s="221"/>
      <c r="FF24" s="222"/>
      <c r="FG24" s="222"/>
      <c r="FH24" s="222"/>
      <c r="FI24" s="222"/>
      <c r="FJ24" s="222"/>
      <c r="FK24" s="222"/>
    </row>
    <row r="25" spans="1:167" s="64" customFormat="1" ht="25.5" hidden="1" customHeight="1" x14ac:dyDescent="0.25">
      <c r="A25" s="239" t="s">
        <v>196</v>
      </c>
      <c r="B25" s="239"/>
      <c r="C25" s="239"/>
      <c r="D25" s="239"/>
      <c r="E25" s="239"/>
      <c r="F25" s="239"/>
      <c r="G25" s="234"/>
      <c r="H25" s="234"/>
      <c r="I25" s="234"/>
      <c r="J25" s="234"/>
      <c r="K25" s="234"/>
      <c r="L25" s="234"/>
      <c r="M25" s="235"/>
      <c r="N25" s="235"/>
      <c r="O25" s="235"/>
      <c r="P25" s="235"/>
      <c r="Q25" s="235"/>
      <c r="R25" s="235"/>
      <c r="S25" s="236"/>
      <c r="T25" s="237"/>
      <c r="U25" s="237"/>
      <c r="V25" s="237"/>
      <c r="W25" s="237"/>
      <c r="X25" s="237"/>
      <c r="Y25" s="237"/>
      <c r="Z25" s="238"/>
      <c r="AA25" s="235"/>
      <c r="AB25" s="235"/>
      <c r="AC25" s="235"/>
      <c r="AD25" s="235"/>
      <c r="AE25" s="235"/>
      <c r="AF25" s="235"/>
      <c r="AG25" s="226"/>
      <c r="AH25" s="227"/>
      <c r="AI25" s="227"/>
      <c r="AJ25" s="227"/>
      <c r="AK25" s="227"/>
      <c r="AL25" s="228"/>
      <c r="AM25" s="226"/>
      <c r="AN25" s="227"/>
      <c r="AO25" s="227"/>
      <c r="AP25" s="227"/>
      <c r="AQ25" s="227"/>
      <c r="AR25" s="228"/>
      <c r="AS25" s="229"/>
      <c r="AT25" s="229"/>
      <c r="AU25" s="229"/>
      <c r="AV25" s="229"/>
      <c r="AW25" s="229"/>
      <c r="AX25" s="229"/>
      <c r="AY25" s="222"/>
      <c r="AZ25" s="222"/>
      <c r="BA25" s="222"/>
      <c r="BB25" s="222"/>
      <c r="BC25" s="222"/>
      <c r="BD25" s="222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61"/>
      <c r="DW25" s="62"/>
      <c r="DX25" s="62"/>
      <c r="DY25" s="62"/>
      <c r="DZ25" s="62"/>
      <c r="EA25" s="63"/>
      <c r="EB25" s="222"/>
      <c r="EC25" s="222"/>
      <c r="ED25" s="222"/>
      <c r="EE25" s="222"/>
      <c r="EF25" s="222"/>
      <c r="EG25" s="222"/>
      <c r="EH25" s="222"/>
      <c r="EI25" s="222"/>
      <c r="EJ25" s="61"/>
      <c r="EK25" s="62"/>
      <c r="EL25" s="62"/>
      <c r="EM25" s="62"/>
      <c r="EN25" s="62"/>
      <c r="EO25" s="63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  <c r="EZ25" s="221"/>
      <c r="FA25" s="221"/>
      <c r="FB25" s="221"/>
      <c r="FC25" s="221"/>
      <c r="FD25" s="221"/>
      <c r="FE25" s="221"/>
      <c r="FF25" s="222"/>
      <c r="FG25" s="222"/>
      <c r="FH25" s="222"/>
      <c r="FI25" s="222"/>
      <c r="FJ25" s="222"/>
      <c r="FK25" s="222"/>
    </row>
    <row r="26" spans="1:167" s="64" customFormat="1" ht="25.5" hidden="1" customHeight="1" x14ac:dyDescent="0.25">
      <c r="A26" s="239" t="s">
        <v>197</v>
      </c>
      <c r="B26" s="239"/>
      <c r="C26" s="239"/>
      <c r="D26" s="239"/>
      <c r="E26" s="239"/>
      <c r="F26" s="239"/>
      <c r="G26" s="234"/>
      <c r="H26" s="234"/>
      <c r="I26" s="234"/>
      <c r="J26" s="234"/>
      <c r="K26" s="234"/>
      <c r="L26" s="234"/>
      <c r="M26" s="235"/>
      <c r="N26" s="235"/>
      <c r="O26" s="235"/>
      <c r="P26" s="235"/>
      <c r="Q26" s="235"/>
      <c r="R26" s="235"/>
      <c r="S26" s="236"/>
      <c r="T26" s="237"/>
      <c r="U26" s="237"/>
      <c r="V26" s="237"/>
      <c r="W26" s="237"/>
      <c r="X26" s="237"/>
      <c r="Y26" s="237"/>
      <c r="Z26" s="238"/>
      <c r="AA26" s="235"/>
      <c r="AB26" s="235"/>
      <c r="AC26" s="235"/>
      <c r="AD26" s="235"/>
      <c r="AE26" s="235"/>
      <c r="AF26" s="235"/>
      <c r="AG26" s="226"/>
      <c r="AH26" s="227"/>
      <c r="AI26" s="227"/>
      <c r="AJ26" s="227"/>
      <c r="AK26" s="227"/>
      <c r="AL26" s="228"/>
      <c r="AM26" s="226"/>
      <c r="AN26" s="227"/>
      <c r="AO26" s="227"/>
      <c r="AP26" s="227"/>
      <c r="AQ26" s="227"/>
      <c r="AR26" s="228"/>
      <c r="AS26" s="229"/>
      <c r="AT26" s="229"/>
      <c r="AU26" s="229"/>
      <c r="AV26" s="229"/>
      <c r="AW26" s="229"/>
      <c r="AX26" s="229"/>
      <c r="AY26" s="222"/>
      <c r="AZ26" s="222"/>
      <c r="BA26" s="222"/>
      <c r="BB26" s="222"/>
      <c r="BC26" s="222"/>
      <c r="BD26" s="222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1"/>
      <c r="EQ26" s="221"/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2"/>
      <c r="FG26" s="222"/>
      <c r="FH26" s="222"/>
      <c r="FI26" s="222"/>
      <c r="FJ26" s="222"/>
      <c r="FK26" s="222"/>
    </row>
    <row r="27" spans="1:167" s="64" customFormat="1" ht="26.25" hidden="1" customHeight="1" x14ac:dyDescent="0.25">
      <c r="A27" s="231" t="s">
        <v>198</v>
      </c>
      <c r="B27" s="232"/>
      <c r="C27" s="232"/>
      <c r="D27" s="232"/>
      <c r="E27" s="232"/>
      <c r="F27" s="233"/>
      <c r="G27" s="234"/>
      <c r="H27" s="234"/>
      <c r="I27" s="234"/>
      <c r="J27" s="234"/>
      <c r="K27" s="234"/>
      <c r="L27" s="234"/>
      <c r="M27" s="235"/>
      <c r="N27" s="235"/>
      <c r="O27" s="235"/>
      <c r="P27" s="235"/>
      <c r="Q27" s="235"/>
      <c r="R27" s="235"/>
      <c r="S27" s="236"/>
      <c r="T27" s="237"/>
      <c r="U27" s="237"/>
      <c r="V27" s="237"/>
      <c r="W27" s="237"/>
      <c r="X27" s="237"/>
      <c r="Y27" s="237"/>
      <c r="Z27" s="238"/>
      <c r="AA27" s="235"/>
      <c r="AB27" s="235"/>
      <c r="AC27" s="235"/>
      <c r="AD27" s="235"/>
      <c r="AE27" s="235"/>
      <c r="AF27" s="235"/>
      <c r="AG27" s="226"/>
      <c r="AH27" s="227"/>
      <c r="AI27" s="227"/>
      <c r="AJ27" s="227"/>
      <c r="AK27" s="227"/>
      <c r="AL27" s="228"/>
      <c r="AM27" s="226"/>
      <c r="AN27" s="227"/>
      <c r="AO27" s="227"/>
      <c r="AP27" s="227"/>
      <c r="AQ27" s="227"/>
      <c r="AR27" s="228"/>
      <c r="AS27" s="229"/>
      <c r="AT27" s="229"/>
      <c r="AU27" s="229"/>
      <c r="AV27" s="229"/>
      <c r="AW27" s="229"/>
      <c r="AX27" s="229"/>
      <c r="AY27" s="222"/>
      <c r="AZ27" s="222"/>
      <c r="BA27" s="222"/>
      <c r="BB27" s="222"/>
      <c r="BC27" s="222"/>
      <c r="BD27" s="222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2"/>
      <c r="FG27" s="222"/>
      <c r="FH27" s="222"/>
      <c r="FI27" s="222"/>
      <c r="FJ27" s="222"/>
      <c r="FK27" s="222"/>
    </row>
    <row r="28" spans="1:167" s="64" customFormat="1" ht="26.25" customHeight="1" x14ac:dyDescent="0.25">
      <c r="A28" s="217">
        <v>0</v>
      </c>
      <c r="B28" s="217"/>
      <c r="C28" s="217"/>
      <c r="D28" s="217"/>
      <c r="E28" s="217"/>
      <c r="F28" s="217"/>
      <c r="G28" s="217">
        <v>0</v>
      </c>
      <c r="H28" s="217"/>
      <c r="I28" s="217"/>
      <c r="J28" s="217"/>
      <c r="K28" s="217"/>
      <c r="L28" s="217"/>
      <c r="M28" s="217">
        <v>0</v>
      </c>
      <c r="N28" s="217"/>
      <c r="O28" s="217"/>
      <c r="P28" s="217"/>
      <c r="Q28" s="217"/>
      <c r="R28" s="217"/>
      <c r="S28" s="223">
        <v>0</v>
      </c>
      <c r="T28" s="224"/>
      <c r="U28" s="224"/>
      <c r="V28" s="224"/>
      <c r="W28" s="224"/>
      <c r="X28" s="224"/>
      <c r="Y28" s="224"/>
      <c r="Z28" s="225"/>
      <c r="AA28" s="217">
        <v>0</v>
      </c>
      <c r="AB28" s="217"/>
      <c r="AC28" s="217"/>
      <c r="AD28" s="217"/>
      <c r="AE28" s="217"/>
      <c r="AF28" s="217"/>
      <c r="AG28" s="217">
        <v>0</v>
      </c>
      <c r="AH28" s="217"/>
      <c r="AI28" s="217"/>
      <c r="AJ28" s="217"/>
      <c r="AK28" s="217"/>
      <c r="AL28" s="217"/>
      <c r="AM28" s="217">
        <v>0</v>
      </c>
      <c r="AN28" s="217"/>
      <c r="AO28" s="217"/>
      <c r="AP28" s="217"/>
      <c r="AQ28" s="217"/>
      <c r="AR28" s="217"/>
      <c r="AS28" s="217">
        <v>0</v>
      </c>
      <c r="AT28" s="217"/>
      <c r="AU28" s="217"/>
      <c r="AV28" s="217"/>
      <c r="AW28" s="217"/>
      <c r="AX28" s="217"/>
      <c r="AY28" s="220">
        <v>0</v>
      </c>
      <c r="AZ28" s="220"/>
      <c r="BA28" s="220"/>
      <c r="BB28" s="220"/>
      <c r="BC28" s="220"/>
      <c r="BD28" s="220"/>
      <c r="BE28" s="217">
        <v>0</v>
      </c>
      <c r="BF28" s="217"/>
      <c r="BG28" s="217"/>
      <c r="BH28" s="217"/>
      <c r="BI28" s="217"/>
      <c r="BJ28" s="217"/>
      <c r="BK28" s="217"/>
      <c r="BL28" s="217">
        <v>0</v>
      </c>
      <c r="BM28" s="217"/>
      <c r="BN28" s="217"/>
      <c r="BO28" s="217"/>
      <c r="BP28" s="217"/>
      <c r="BQ28" s="217"/>
      <c r="BR28" s="217"/>
      <c r="BS28" s="217">
        <v>0</v>
      </c>
      <c r="BT28" s="217"/>
      <c r="BU28" s="217"/>
      <c r="BV28" s="217"/>
      <c r="BW28" s="217"/>
      <c r="BX28" s="217"/>
      <c r="BY28" s="217"/>
      <c r="BZ28" s="220">
        <v>0</v>
      </c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17">
        <v>0</v>
      </c>
      <c r="DW28" s="217"/>
      <c r="DX28" s="217"/>
      <c r="DY28" s="217"/>
      <c r="DZ28" s="217"/>
      <c r="EA28" s="217"/>
      <c r="EB28" s="220">
        <v>0</v>
      </c>
      <c r="EC28" s="220"/>
      <c r="ED28" s="220"/>
      <c r="EE28" s="220"/>
      <c r="EF28" s="220"/>
      <c r="EG28" s="220"/>
      <c r="EH28" s="220"/>
      <c r="EI28" s="220"/>
      <c r="EJ28" s="217">
        <v>0</v>
      </c>
      <c r="EK28" s="217"/>
      <c r="EL28" s="217"/>
      <c r="EM28" s="217"/>
      <c r="EN28" s="217"/>
      <c r="EO28" s="217"/>
      <c r="EP28" s="217">
        <v>0</v>
      </c>
      <c r="EQ28" s="217"/>
      <c r="ER28" s="217"/>
      <c r="ES28" s="217"/>
      <c r="ET28" s="217"/>
      <c r="EU28" s="217"/>
      <c r="EV28" s="217">
        <v>0</v>
      </c>
      <c r="EW28" s="217"/>
      <c r="EX28" s="217"/>
      <c r="EY28" s="217"/>
      <c r="EZ28" s="217"/>
      <c r="FA28" s="217">
        <v>0</v>
      </c>
      <c r="FB28" s="217"/>
      <c r="FC28" s="217"/>
      <c r="FD28" s="217"/>
      <c r="FE28" s="217"/>
      <c r="FF28" s="217">
        <v>0</v>
      </c>
      <c r="FG28" s="217"/>
      <c r="FH28" s="217"/>
      <c r="FI28" s="217"/>
      <c r="FJ28" s="217"/>
      <c r="FK28" s="217"/>
    </row>
    <row r="29" spans="1:167" s="64" customFormat="1" ht="27" customHeight="1" x14ac:dyDescent="0.25">
      <c r="A29" s="65"/>
      <c r="B29" s="218" t="s">
        <v>199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9"/>
      <c r="AS29" s="213" t="s">
        <v>200</v>
      </c>
      <c r="AT29" s="213"/>
      <c r="AU29" s="213"/>
      <c r="AV29" s="213"/>
      <c r="AW29" s="213"/>
      <c r="AX29" s="213"/>
      <c r="AY29" s="214">
        <f>SUM(AY30:BD32)</f>
        <v>0</v>
      </c>
      <c r="AZ29" s="214"/>
      <c r="BA29" s="214"/>
      <c r="BB29" s="214"/>
      <c r="BC29" s="214"/>
      <c r="BD29" s="214"/>
      <c r="BE29" s="215" t="s">
        <v>107</v>
      </c>
      <c r="BF29" s="215"/>
      <c r="BG29" s="215"/>
      <c r="BH29" s="215"/>
      <c r="BI29" s="215"/>
      <c r="BJ29" s="215"/>
      <c r="BK29" s="215"/>
      <c r="BL29" s="215" t="s">
        <v>107</v>
      </c>
      <c r="BM29" s="215"/>
      <c r="BN29" s="215"/>
      <c r="BO29" s="215"/>
      <c r="BP29" s="215"/>
      <c r="BQ29" s="215"/>
      <c r="BR29" s="215"/>
      <c r="BS29" s="215" t="s">
        <v>107</v>
      </c>
      <c r="BT29" s="215"/>
      <c r="BU29" s="215"/>
      <c r="BV29" s="215"/>
      <c r="BW29" s="215"/>
      <c r="BX29" s="215"/>
      <c r="BY29" s="215"/>
      <c r="BZ29" s="214">
        <f>SUM(BZ30:CE32)</f>
        <v>0</v>
      </c>
      <c r="CA29" s="214"/>
      <c r="CB29" s="214"/>
      <c r="CC29" s="214"/>
      <c r="CD29" s="214"/>
      <c r="CE29" s="214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4">
        <f>SUM(CR30:CW32)</f>
        <v>0</v>
      </c>
      <c r="CS29" s="214"/>
      <c r="CT29" s="214"/>
      <c r="CU29" s="214"/>
      <c r="CV29" s="214"/>
      <c r="CW29" s="214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4">
        <f>SUM(DJ30:DO32)</f>
        <v>0</v>
      </c>
      <c r="DK29" s="214"/>
      <c r="DL29" s="214"/>
      <c r="DM29" s="214"/>
      <c r="DN29" s="214"/>
      <c r="DO29" s="214"/>
      <c r="DP29" s="214">
        <f>SUM(DP30:DU32)</f>
        <v>0</v>
      </c>
      <c r="DQ29" s="214"/>
      <c r="DR29" s="214"/>
      <c r="DS29" s="214"/>
      <c r="DT29" s="214"/>
      <c r="DU29" s="214"/>
      <c r="DV29" s="210">
        <v>0</v>
      </c>
      <c r="DW29" s="210"/>
      <c r="DX29" s="210"/>
      <c r="DY29" s="210"/>
      <c r="DZ29" s="210"/>
      <c r="EA29" s="210"/>
      <c r="EB29" s="210"/>
      <c r="EC29" s="210"/>
      <c r="ED29" s="210"/>
      <c r="EE29" s="210"/>
      <c r="EF29" s="210"/>
      <c r="EG29" s="210"/>
      <c r="EH29" s="210"/>
      <c r="EI29" s="210"/>
      <c r="EJ29" s="210"/>
      <c r="EK29" s="210"/>
      <c r="EL29" s="210"/>
      <c r="EM29" s="210"/>
      <c r="EN29" s="210"/>
      <c r="EO29" s="210"/>
      <c r="EP29" s="216" t="s">
        <v>107</v>
      </c>
      <c r="EQ29" s="216"/>
      <c r="ER29" s="216"/>
      <c r="ES29" s="216"/>
      <c r="ET29" s="216"/>
      <c r="EU29" s="216"/>
      <c r="EV29" s="216" t="s">
        <v>107</v>
      </c>
      <c r="EW29" s="216"/>
      <c r="EX29" s="216"/>
      <c r="EY29" s="216"/>
      <c r="EZ29" s="216"/>
      <c r="FA29" s="216" t="s">
        <v>107</v>
      </c>
      <c r="FB29" s="216"/>
      <c r="FC29" s="216"/>
      <c r="FD29" s="216"/>
      <c r="FE29" s="216"/>
      <c r="FF29" s="215" t="s">
        <v>201</v>
      </c>
      <c r="FG29" s="215"/>
      <c r="FH29" s="215"/>
      <c r="FI29" s="215"/>
      <c r="FJ29" s="215"/>
      <c r="FK29" s="215"/>
    </row>
    <row r="30" spans="1:167" s="64" customFormat="1" ht="27" customHeight="1" x14ac:dyDescent="0.25">
      <c r="A30" s="65"/>
      <c r="B30" s="211" t="s">
        <v>202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2"/>
      <c r="AS30" s="213" t="s">
        <v>203</v>
      </c>
      <c r="AT30" s="213"/>
      <c r="AU30" s="213"/>
      <c r="AV30" s="213"/>
      <c r="AW30" s="213"/>
      <c r="AX30" s="213"/>
      <c r="AY30" s="214">
        <f>AY27</f>
        <v>0</v>
      </c>
      <c r="AZ30" s="214"/>
      <c r="BA30" s="214"/>
      <c r="BB30" s="214"/>
      <c r="BC30" s="214"/>
      <c r="BD30" s="214"/>
      <c r="BE30" s="207" t="s">
        <v>107</v>
      </c>
      <c r="BF30" s="207"/>
      <c r="BG30" s="207"/>
      <c r="BH30" s="207"/>
      <c r="BI30" s="207"/>
      <c r="BJ30" s="207"/>
      <c r="BK30" s="207"/>
      <c r="BL30" s="207" t="s">
        <v>107</v>
      </c>
      <c r="BM30" s="207"/>
      <c r="BN30" s="207"/>
      <c r="BO30" s="207"/>
      <c r="BP30" s="207"/>
      <c r="BQ30" s="207"/>
      <c r="BR30" s="207"/>
      <c r="BS30" s="207" t="s">
        <v>107</v>
      </c>
      <c r="BT30" s="207"/>
      <c r="BU30" s="207"/>
      <c r="BV30" s="207"/>
      <c r="BW30" s="207"/>
      <c r="BX30" s="207"/>
      <c r="BY30" s="207"/>
      <c r="BZ30" s="214">
        <f>BZ27</f>
        <v>0</v>
      </c>
      <c r="CA30" s="214"/>
      <c r="CB30" s="214"/>
      <c r="CC30" s="214"/>
      <c r="CD30" s="214"/>
      <c r="CE30" s="214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4">
        <f>CR27</f>
        <v>0</v>
      </c>
      <c r="CS30" s="214"/>
      <c r="CT30" s="214"/>
      <c r="CU30" s="214"/>
      <c r="CV30" s="214"/>
      <c r="CW30" s="214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4">
        <f>DJ27</f>
        <v>0</v>
      </c>
      <c r="DK30" s="214"/>
      <c r="DL30" s="214"/>
      <c r="DM30" s="214"/>
      <c r="DN30" s="214"/>
      <c r="DO30" s="214"/>
      <c r="DP30" s="214">
        <f>DP27</f>
        <v>0</v>
      </c>
      <c r="DQ30" s="214"/>
      <c r="DR30" s="214"/>
      <c r="DS30" s="214"/>
      <c r="DT30" s="214"/>
      <c r="DU30" s="214"/>
      <c r="DV30" s="210">
        <v>0</v>
      </c>
      <c r="DW30" s="210"/>
      <c r="DX30" s="210"/>
      <c r="DY30" s="210"/>
      <c r="DZ30" s="210"/>
      <c r="EA30" s="210"/>
      <c r="EB30" s="208"/>
      <c r="EC30" s="208"/>
      <c r="ED30" s="208"/>
      <c r="EE30" s="208"/>
      <c r="EF30" s="208"/>
      <c r="EG30" s="208"/>
      <c r="EH30" s="208"/>
      <c r="EI30" s="208"/>
      <c r="EJ30" s="208"/>
      <c r="EK30" s="208"/>
      <c r="EL30" s="208"/>
      <c r="EM30" s="208"/>
      <c r="EN30" s="208"/>
      <c r="EO30" s="208"/>
      <c r="EP30" s="209" t="s">
        <v>107</v>
      </c>
      <c r="EQ30" s="209"/>
      <c r="ER30" s="209"/>
      <c r="ES30" s="209"/>
      <c r="ET30" s="209"/>
      <c r="EU30" s="209"/>
      <c r="EV30" s="209" t="s">
        <v>107</v>
      </c>
      <c r="EW30" s="209"/>
      <c r="EX30" s="209"/>
      <c r="EY30" s="209"/>
      <c r="EZ30" s="209"/>
      <c r="FA30" s="209" t="s">
        <v>107</v>
      </c>
      <c r="FB30" s="209"/>
      <c r="FC30" s="209"/>
      <c r="FD30" s="209"/>
      <c r="FE30" s="209"/>
      <c r="FF30" s="207" t="s">
        <v>204</v>
      </c>
      <c r="FG30" s="207"/>
      <c r="FH30" s="207"/>
      <c r="FI30" s="207"/>
      <c r="FJ30" s="207"/>
      <c r="FK30" s="207"/>
    </row>
    <row r="31" spans="1:167" s="64" customFormat="1" ht="27" customHeight="1" x14ac:dyDescent="0.25">
      <c r="A31" s="65"/>
      <c r="B31" s="211" t="s">
        <v>205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2"/>
      <c r="AS31" s="213" t="s">
        <v>206</v>
      </c>
      <c r="AT31" s="213"/>
      <c r="AU31" s="213"/>
      <c r="AV31" s="213"/>
      <c r="AW31" s="213"/>
      <c r="AX31" s="213"/>
      <c r="AY31" s="214">
        <v>0</v>
      </c>
      <c r="AZ31" s="214"/>
      <c r="BA31" s="214"/>
      <c r="BB31" s="214"/>
      <c r="BC31" s="214"/>
      <c r="BD31" s="214"/>
      <c r="BE31" s="207" t="s">
        <v>107</v>
      </c>
      <c r="BF31" s="207"/>
      <c r="BG31" s="207"/>
      <c r="BH31" s="207"/>
      <c r="BI31" s="207"/>
      <c r="BJ31" s="207"/>
      <c r="BK31" s="207"/>
      <c r="BL31" s="207" t="s">
        <v>107</v>
      </c>
      <c r="BM31" s="207"/>
      <c r="BN31" s="207"/>
      <c r="BO31" s="207"/>
      <c r="BP31" s="207"/>
      <c r="BQ31" s="207"/>
      <c r="BR31" s="207"/>
      <c r="BS31" s="207" t="s">
        <v>107</v>
      </c>
      <c r="BT31" s="207"/>
      <c r="BU31" s="207"/>
      <c r="BV31" s="207"/>
      <c r="BW31" s="207"/>
      <c r="BX31" s="207"/>
      <c r="BY31" s="207"/>
      <c r="BZ31" s="214">
        <v>0</v>
      </c>
      <c r="CA31" s="214"/>
      <c r="CB31" s="214"/>
      <c r="CC31" s="214"/>
      <c r="CD31" s="214"/>
      <c r="CE31" s="214"/>
      <c r="CF31" s="210"/>
      <c r="CG31" s="210"/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4">
        <v>0</v>
      </c>
      <c r="CS31" s="214"/>
      <c r="CT31" s="214"/>
      <c r="CU31" s="214"/>
      <c r="CV31" s="214"/>
      <c r="CW31" s="214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214">
        <v>0</v>
      </c>
      <c r="DK31" s="214"/>
      <c r="DL31" s="214"/>
      <c r="DM31" s="214"/>
      <c r="DN31" s="214"/>
      <c r="DO31" s="214"/>
      <c r="DP31" s="214">
        <v>0</v>
      </c>
      <c r="DQ31" s="214"/>
      <c r="DR31" s="214"/>
      <c r="DS31" s="214"/>
      <c r="DT31" s="214"/>
      <c r="DU31" s="214"/>
      <c r="DV31" s="210">
        <v>0</v>
      </c>
      <c r="DW31" s="210"/>
      <c r="DX31" s="210"/>
      <c r="DY31" s="210"/>
      <c r="DZ31" s="210"/>
      <c r="EA31" s="210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9" t="s">
        <v>107</v>
      </c>
      <c r="EQ31" s="209"/>
      <c r="ER31" s="209"/>
      <c r="ES31" s="209"/>
      <c r="ET31" s="209"/>
      <c r="EU31" s="209"/>
      <c r="EV31" s="209" t="s">
        <v>107</v>
      </c>
      <c r="EW31" s="209"/>
      <c r="EX31" s="209"/>
      <c r="EY31" s="209"/>
      <c r="EZ31" s="209"/>
      <c r="FA31" s="209" t="s">
        <v>107</v>
      </c>
      <c r="FB31" s="209"/>
      <c r="FC31" s="209"/>
      <c r="FD31" s="209"/>
      <c r="FE31" s="209"/>
      <c r="FF31" s="207" t="s">
        <v>204</v>
      </c>
      <c r="FG31" s="207"/>
      <c r="FH31" s="207"/>
      <c r="FI31" s="207"/>
      <c r="FJ31" s="207"/>
      <c r="FK31" s="207"/>
    </row>
    <row r="32" spans="1:167" s="64" customFormat="1" ht="27" customHeight="1" x14ac:dyDescent="0.25">
      <c r="A32" s="65"/>
      <c r="B32" s="211" t="s">
        <v>207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2"/>
      <c r="AS32" s="213" t="s">
        <v>208</v>
      </c>
      <c r="AT32" s="213"/>
      <c r="AU32" s="213"/>
      <c r="AV32" s="213"/>
      <c r="AW32" s="213"/>
      <c r="AX32" s="213"/>
      <c r="AY32" s="214">
        <v>0</v>
      </c>
      <c r="AZ32" s="214"/>
      <c r="BA32" s="214"/>
      <c r="BB32" s="214"/>
      <c r="BC32" s="214"/>
      <c r="BD32" s="214"/>
      <c r="BE32" s="207" t="s">
        <v>107</v>
      </c>
      <c r="BF32" s="207"/>
      <c r="BG32" s="207"/>
      <c r="BH32" s="207"/>
      <c r="BI32" s="207"/>
      <c r="BJ32" s="207"/>
      <c r="BK32" s="207"/>
      <c r="BL32" s="207" t="s">
        <v>107</v>
      </c>
      <c r="BM32" s="207"/>
      <c r="BN32" s="207"/>
      <c r="BO32" s="207"/>
      <c r="BP32" s="207"/>
      <c r="BQ32" s="207"/>
      <c r="BR32" s="207"/>
      <c r="BS32" s="207" t="s">
        <v>107</v>
      </c>
      <c r="BT32" s="207"/>
      <c r="BU32" s="207"/>
      <c r="BV32" s="207"/>
      <c r="BW32" s="207"/>
      <c r="BX32" s="207"/>
      <c r="BY32" s="207"/>
      <c r="BZ32" s="210">
        <f>SUM(DD32:EA32)</f>
        <v>0</v>
      </c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>
        <v>0</v>
      </c>
      <c r="DK32" s="210"/>
      <c r="DL32" s="210"/>
      <c r="DM32" s="210"/>
      <c r="DN32" s="210"/>
      <c r="DO32" s="210"/>
      <c r="DP32" s="210"/>
      <c r="DQ32" s="210"/>
      <c r="DR32" s="210"/>
      <c r="DS32" s="210"/>
      <c r="DT32" s="210"/>
      <c r="DU32" s="210"/>
      <c r="DV32" s="210">
        <v>0</v>
      </c>
      <c r="DW32" s="210"/>
      <c r="DX32" s="210"/>
      <c r="DY32" s="210"/>
      <c r="DZ32" s="210"/>
      <c r="EA32" s="210"/>
      <c r="EB32" s="208"/>
      <c r="EC32" s="208"/>
      <c r="ED32" s="208"/>
      <c r="EE32" s="208"/>
      <c r="EF32" s="208"/>
      <c r="EG32" s="208"/>
      <c r="EH32" s="208"/>
      <c r="EI32" s="208"/>
      <c r="EJ32" s="208"/>
      <c r="EK32" s="208"/>
      <c r="EL32" s="208"/>
      <c r="EM32" s="208"/>
      <c r="EN32" s="208"/>
      <c r="EO32" s="208"/>
      <c r="EP32" s="209" t="s">
        <v>107</v>
      </c>
      <c r="EQ32" s="209"/>
      <c r="ER32" s="209"/>
      <c r="ES32" s="209"/>
      <c r="ET32" s="209"/>
      <c r="EU32" s="209"/>
      <c r="EV32" s="209" t="s">
        <v>107</v>
      </c>
      <c r="EW32" s="209"/>
      <c r="EX32" s="209"/>
      <c r="EY32" s="209"/>
      <c r="EZ32" s="209"/>
      <c r="FA32" s="209" t="s">
        <v>107</v>
      </c>
      <c r="FB32" s="209"/>
      <c r="FC32" s="209"/>
      <c r="FD32" s="209"/>
      <c r="FE32" s="209"/>
      <c r="FF32" s="207" t="s">
        <v>201</v>
      </c>
      <c r="FG32" s="207"/>
      <c r="FH32" s="207"/>
      <c r="FI32" s="207"/>
      <c r="FJ32" s="207"/>
      <c r="FK32" s="207"/>
    </row>
    <row r="33" spans="1:167" s="64" customFormat="1" ht="51" customHeight="1" x14ac:dyDescent="0.25">
      <c r="A33" s="65"/>
      <c r="B33" s="211" t="s">
        <v>209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2"/>
      <c r="AS33" s="213" t="s">
        <v>210</v>
      </c>
      <c r="AT33" s="213"/>
      <c r="AU33" s="213"/>
      <c r="AV33" s="213"/>
      <c r="AW33" s="213"/>
      <c r="AX33" s="213"/>
      <c r="AY33" s="210"/>
      <c r="AZ33" s="210"/>
      <c r="BA33" s="210"/>
      <c r="BB33" s="210"/>
      <c r="BC33" s="210"/>
      <c r="BD33" s="210"/>
      <c r="BE33" s="207" t="s">
        <v>107</v>
      </c>
      <c r="BF33" s="207"/>
      <c r="BG33" s="207"/>
      <c r="BH33" s="207"/>
      <c r="BI33" s="207"/>
      <c r="BJ33" s="207"/>
      <c r="BK33" s="207"/>
      <c r="BL33" s="207" t="s">
        <v>107</v>
      </c>
      <c r="BM33" s="207"/>
      <c r="BN33" s="207"/>
      <c r="BO33" s="207"/>
      <c r="BP33" s="207"/>
      <c r="BQ33" s="207"/>
      <c r="BR33" s="207"/>
      <c r="BS33" s="207" t="s">
        <v>107</v>
      </c>
      <c r="BT33" s="207"/>
      <c r="BU33" s="207"/>
      <c r="BV33" s="207"/>
      <c r="BW33" s="207"/>
      <c r="BX33" s="207"/>
      <c r="BY33" s="207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08"/>
      <c r="CY33" s="208"/>
      <c r="CZ33" s="208"/>
      <c r="DA33" s="208"/>
      <c r="DB33" s="208"/>
      <c r="DC33" s="208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9" t="s">
        <v>107</v>
      </c>
      <c r="EQ33" s="209"/>
      <c r="ER33" s="209"/>
      <c r="ES33" s="209"/>
      <c r="ET33" s="209"/>
      <c r="EU33" s="209"/>
      <c r="EV33" s="209" t="s">
        <v>107</v>
      </c>
      <c r="EW33" s="209"/>
      <c r="EX33" s="209"/>
      <c r="EY33" s="209"/>
      <c r="EZ33" s="209"/>
      <c r="FA33" s="209" t="s">
        <v>107</v>
      </c>
      <c r="FB33" s="209"/>
      <c r="FC33" s="209"/>
      <c r="FD33" s="209"/>
      <c r="FE33" s="209"/>
      <c r="FF33" s="207" t="s">
        <v>201</v>
      </c>
      <c r="FG33" s="207"/>
      <c r="FH33" s="207"/>
      <c r="FI33" s="207"/>
      <c r="FJ33" s="207"/>
      <c r="FK33" s="207"/>
    </row>
    <row r="35" spans="1:167" s="13" customFormat="1" ht="30.75" customHeight="1" x14ac:dyDescent="0.3">
      <c r="AI35" s="79" t="str">
        <f>'1.1'!A24</f>
        <v>Генеральный директор</v>
      </c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160" t="str">
        <f>'1.1'!AL24</f>
        <v>А.И. Нетесов</v>
      </c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</row>
    <row r="36" spans="1:167" s="18" customFormat="1" ht="13.5" customHeight="1" x14ac:dyDescent="0.25">
      <c r="AI36" s="81" t="s">
        <v>28</v>
      </c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 t="s">
        <v>29</v>
      </c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 t="s">
        <v>30</v>
      </c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</row>
    <row r="38" spans="1:167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167" s="20" customFormat="1" ht="28.5" customHeight="1" x14ac:dyDescent="0.25">
      <c r="A39" s="206" t="s">
        <v>211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  <c r="EJ39" s="206"/>
      <c r="EK39" s="206"/>
      <c r="EL39" s="206"/>
      <c r="EM39" s="206"/>
      <c r="EN39" s="206"/>
      <c r="EO39" s="206"/>
      <c r="EP39" s="206"/>
      <c r="EQ39" s="206"/>
      <c r="ER39" s="206"/>
      <c r="ES39" s="206"/>
      <c r="ET39" s="206"/>
      <c r="EU39" s="206"/>
      <c r="EV39" s="206"/>
      <c r="EW39" s="206"/>
      <c r="EX39" s="206"/>
      <c r="EY39" s="206"/>
      <c r="EZ39" s="206"/>
      <c r="FA39" s="206"/>
      <c r="FB39" s="206"/>
      <c r="FC39" s="206"/>
      <c r="FD39" s="206"/>
      <c r="FE39" s="206"/>
      <c r="FF39" s="206"/>
      <c r="FG39" s="206"/>
      <c r="FH39" s="206"/>
      <c r="FI39" s="206"/>
      <c r="FJ39" s="206"/>
      <c r="FK39" s="206"/>
    </row>
    <row r="40" spans="1:167" ht="3" customHeight="1" x14ac:dyDescent="0.25"/>
  </sheetData>
  <mergeCells count="509">
    <mergeCell ref="A5:FK5"/>
    <mergeCell ref="CD6:CN6"/>
    <mergeCell ref="CO6:CV6"/>
    <mergeCell ref="CW6:DG6"/>
    <mergeCell ref="AP8:DV8"/>
    <mergeCell ref="AP9:DV9"/>
    <mergeCell ref="BE12:BK14"/>
    <mergeCell ref="BL12:BR14"/>
    <mergeCell ref="A11:BD11"/>
    <mergeCell ref="BE11:EI11"/>
    <mergeCell ref="EJ11:EO14"/>
    <mergeCell ref="EP11:FE12"/>
    <mergeCell ref="FF11:FK14"/>
    <mergeCell ref="A12:F14"/>
    <mergeCell ref="G12:L14"/>
    <mergeCell ref="M12:R14"/>
    <mergeCell ref="S12:Z14"/>
    <mergeCell ref="AA12:AF14"/>
    <mergeCell ref="S15:Z15"/>
    <mergeCell ref="AA15:AF15"/>
    <mergeCell ref="AG15:AL15"/>
    <mergeCell ref="EP13:EU14"/>
    <mergeCell ref="EV13:EZ14"/>
    <mergeCell ref="FA13:FE14"/>
    <mergeCell ref="CF14:CK14"/>
    <mergeCell ref="CL14:CQ14"/>
    <mergeCell ref="CR14:CW14"/>
    <mergeCell ref="CX14:DC14"/>
    <mergeCell ref="DD14:DI14"/>
    <mergeCell ref="DJ14:DO14"/>
    <mergeCell ref="DP14:DU14"/>
    <mergeCell ref="BS12:BY14"/>
    <mergeCell ref="BZ12:EA12"/>
    <mergeCell ref="EB12:EI14"/>
    <mergeCell ref="BZ13:CE14"/>
    <mergeCell ref="CF13:CW13"/>
    <mergeCell ref="CX13:DU13"/>
    <mergeCell ref="DV13:EA14"/>
    <mergeCell ref="AG12:AL14"/>
    <mergeCell ref="AM12:AR14"/>
    <mergeCell ref="AS12:AX14"/>
    <mergeCell ref="AY12:BD14"/>
    <mergeCell ref="A16:F16"/>
    <mergeCell ref="G16:L16"/>
    <mergeCell ref="M16:R16"/>
    <mergeCell ref="S16:Z16"/>
    <mergeCell ref="AA16:AF16"/>
    <mergeCell ref="AG16:AL16"/>
    <mergeCell ref="AM16:AR16"/>
    <mergeCell ref="DJ15:DO15"/>
    <mergeCell ref="DP15:DU15"/>
    <mergeCell ref="BZ15:CE15"/>
    <mergeCell ref="CF15:CK15"/>
    <mergeCell ref="CL15:CQ15"/>
    <mergeCell ref="CR15:CW15"/>
    <mergeCell ref="CX15:DC15"/>
    <mergeCell ref="DD15:DI15"/>
    <mergeCell ref="AM15:AR15"/>
    <mergeCell ref="AS15:AX15"/>
    <mergeCell ref="AY15:BD15"/>
    <mergeCell ref="BE15:BK15"/>
    <mergeCell ref="BL15:BR15"/>
    <mergeCell ref="BS15:BY15"/>
    <mergeCell ref="A15:F15"/>
    <mergeCell ref="G15:L15"/>
    <mergeCell ref="M15:R15"/>
    <mergeCell ref="AS16:AX16"/>
    <mergeCell ref="AY16:BD16"/>
    <mergeCell ref="BE16:BK16"/>
    <mergeCell ref="BL16:BR16"/>
    <mergeCell ref="BS16:BY16"/>
    <mergeCell ref="BZ16:CE16"/>
    <mergeCell ref="EV15:EZ15"/>
    <mergeCell ref="FA15:FE15"/>
    <mergeCell ref="FF15:FK15"/>
    <mergeCell ref="DV15:EA15"/>
    <mergeCell ref="EB15:EI15"/>
    <mergeCell ref="EJ15:EO15"/>
    <mergeCell ref="EP15:EU15"/>
    <mergeCell ref="DP16:DU16"/>
    <mergeCell ref="EB16:EI16"/>
    <mergeCell ref="EP16:EU16"/>
    <mergeCell ref="EV16:EZ16"/>
    <mergeCell ref="FA16:FE16"/>
    <mergeCell ref="FF16:FK16"/>
    <mergeCell ref="CF16:CK16"/>
    <mergeCell ref="CL16:CQ16"/>
    <mergeCell ref="CR16:CW16"/>
    <mergeCell ref="CX16:DC16"/>
    <mergeCell ref="DD16:DI16"/>
    <mergeCell ref="DJ16:DO16"/>
    <mergeCell ref="AM17:AR17"/>
    <mergeCell ref="AS17:AX17"/>
    <mergeCell ref="AY17:BD17"/>
    <mergeCell ref="BE17:BK17"/>
    <mergeCell ref="BL17:BR17"/>
    <mergeCell ref="BS17:BY17"/>
    <mergeCell ref="A17:F17"/>
    <mergeCell ref="G17:L17"/>
    <mergeCell ref="M17:R17"/>
    <mergeCell ref="S17:Z17"/>
    <mergeCell ref="AA17:AF17"/>
    <mergeCell ref="AG17:AL17"/>
    <mergeCell ref="CF18:CK18"/>
    <mergeCell ref="CL18:CQ18"/>
    <mergeCell ref="FF17:FK17"/>
    <mergeCell ref="A18:F18"/>
    <mergeCell ref="G18:L18"/>
    <mergeCell ref="M18:R18"/>
    <mergeCell ref="S18:Z18"/>
    <mergeCell ref="AA18:AF18"/>
    <mergeCell ref="AG18:AL18"/>
    <mergeCell ref="AM18:AR18"/>
    <mergeCell ref="AS18:AX18"/>
    <mergeCell ref="AY18:BD18"/>
    <mergeCell ref="DJ17:DO17"/>
    <mergeCell ref="DP17:DU17"/>
    <mergeCell ref="EB17:EI17"/>
    <mergeCell ref="EP17:EU17"/>
    <mergeCell ref="EV17:EZ17"/>
    <mergeCell ref="FA17:FE17"/>
    <mergeCell ref="BZ17:CE17"/>
    <mergeCell ref="CF17:CK17"/>
    <mergeCell ref="CL17:CQ17"/>
    <mergeCell ref="CR17:CW17"/>
    <mergeCell ref="CX17:DC17"/>
    <mergeCell ref="DD17:DI17"/>
    <mergeCell ref="AY19:BD19"/>
    <mergeCell ref="BE19:BK19"/>
    <mergeCell ref="BL19:BR19"/>
    <mergeCell ref="BS19:BY19"/>
    <mergeCell ref="EP18:EU18"/>
    <mergeCell ref="EV18:EZ18"/>
    <mergeCell ref="FA18:FE18"/>
    <mergeCell ref="FF18:FK18"/>
    <mergeCell ref="A19:F19"/>
    <mergeCell ref="G19:L19"/>
    <mergeCell ref="M19:R19"/>
    <mergeCell ref="S19:Z19"/>
    <mergeCell ref="AA19:AF19"/>
    <mergeCell ref="AG19:AL19"/>
    <mergeCell ref="CR18:CW18"/>
    <mergeCell ref="CX18:DC18"/>
    <mergeCell ref="DD18:DI18"/>
    <mergeCell ref="DJ18:DO18"/>
    <mergeCell ref="DP18:DU18"/>
    <mergeCell ref="EB18:EI18"/>
    <mergeCell ref="BE18:BK18"/>
    <mergeCell ref="BL18:BR18"/>
    <mergeCell ref="BS18:BY18"/>
    <mergeCell ref="BZ18:CE18"/>
    <mergeCell ref="FF19:FK19"/>
    <mergeCell ref="A20:F20"/>
    <mergeCell ref="G20:L20"/>
    <mergeCell ref="M20:R20"/>
    <mergeCell ref="S20:Z20"/>
    <mergeCell ref="AA20:AF20"/>
    <mergeCell ref="AG20:AL20"/>
    <mergeCell ref="AM20:AR20"/>
    <mergeCell ref="AS20:AX20"/>
    <mergeCell ref="AY20:BD20"/>
    <mergeCell ref="DJ19:DO19"/>
    <mergeCell ref="DP19:DU19"/>
    <mergeCell ref="EB19:EI19"/>
    <mergeCell ref="EP19:EU19"/>
    <mergeCell ref="EV19:EZ19"/>
    <mergeCell ref="FA19:FE19"/>
    <mergeCell ref="BZ19:CE19"/>
    <mergeCell ref="CF19:CK19"/>
    <mergeCell ref="CL19:CQ19"/>
    <mergeCell ref="CR19:CW19"/>
    <mergeCell ref="CX19:DC19"/>
    <mergeCell ref="DD19:DI19"/>
    <mergeCell ref="AM19:AR19"/>
    <mergeCell ref="AS19:AX19"/>
    <mergeCell ref="FF20:FK20"/>
    <mergeCell ref="A21:F21"/>
    <mergeCell ref="G21:L21"/>
    <mergeCell ref="M21:R21"/>
    <mergeCell ref="S21:Z21"/>
    <mergeCell ref="AA21:AF21"/>
    <mergeCell ref="AG21:AL21"/>
    <mergeCell ref="CR20:CW20"/>
    <mergeCell ref="CX20:DC20"/>
    <mergeCell ref="DD20:DI20"/>
    <mergeCell ref="DJ20:DO20"/>
    <mergeCell ref="DP20:DU20"/>
    <mergeCell ref="EB20:EI20"/>
    <mergeCell ref="BE20:BK20"/>
    <mergeCell ref="BL20:BR20"/>
    <mergeCell ref="BS20:BY20"/>
    <mergeCell ref="BZ20:CE20"/>
    <mergeCell ref="CF20:CK20"/>
    <mergeCell ref="CL20:CQ20"/>
    <mergeCell ref="AM21:AR21"/>
    <mergeCell ref="AS21:AX21"/>
    <mergeCell ref="AY21:BD21"/>
    <mergeCell ref="BE21:BK21"/>
    <mergeCell ref="BL21:BR21"/>
    <mergeCell ref="BS21:BY21"/>
    <mergeCell ref="EP20:EU20"/>
    <mergeCell ref="EV20:EZ20"/>
    <mergeCell ref="FA20:FE20"/>
    <mergeCell ref="CF22:CK22"/>
    <mergeCell ref="CL22:CQ22"/>
    <mergeCell ref="FF21:FK21"/>
    <mergeCell ref="A22:F22"/>
    <mergeCell ref="G22:L22"/>
    <mergeCell ref="M22:R22"/>
    <mergeCell ref="S22:Z22"/>
    <mergeCell ref="AA22:AF22"/>
    <mergeCell ref="AG22:AL22"/>
    <mergeCell ref="AM22:AR22"/>
    <mergeCell ref="AS22:AX22"/>
    <mergeCell ref="AY22:BD22"/>
    <mergeCell ref="DJ21:DO21"/>
    <mergeCell ref="DP21:DU21"/>
    <mergeCell ref="EB21:EI21"/>
    <mergeCell ref="EP21:EU21"/>
    <mergeCell ref="EV21:EZ21"/>
    <mergeCell ref="FA21:FE21"/>
    <mergeCell ref="BZ21:CE21"/>
    <mergeCell ref="CF21:CK21"/>
    <mergeCell ref="CL21:CQ21"/>
    <mergeCell ref="CR21:CW21"/>
    <mergeCell ref="CX21:DC21"/>
    <mergeCell ref="DD21:DI21"/>
    <mergeCell ref="AY23:BD23"/>
    <mergeCell ref="BE23:BK23"/>
    <mergeCell ref="BL23:BR23"/>
    <mergeCell ref="BS23:BY23"/>
    <mergeCell ref="EP22:EU22"/>
    <mergeCell ref="EV22:EZ22"/>
    <mergeCell ref="FA22:FE22"/>
    <mergeCell ref="FF22:FK22"/>
    <mergeCell ref="A23:F23"/>
    <mergeCell ref="G23:L23"/>
    <mergeCell ref="M23:R23"/>
    <mergeCell ref="S23:Z23"/>
    <mergeCell ref="AA23:AF23"/>
    <mergeCell ref="AG23:AL23"/>
    <mergeCell ref="CR22:CW22"/>
    <mergeCell ref="CX22:DC22"/>
    <mergeCell ref="DD22:DI22"/>
    <mergeCell ref="DJ22:DO22"/>
    <mergeCell ref="DP22:DU22"/>
    <mergeCell ref="EB22:EI22"/>
    <mergeCell ref="BE22:BK22"/>
    <mergeCell ref="BL22:BR22"/>
    <mergeCell ref="BS22:BY22"/>
    <mergeCell ref="BZ22:CE22"/>
    <mergeCell ref="FF23:FK23"/>
    <mergeCell ref="A24:F24"/>
    <mergeCell ref="G24:L24"/>
    <mergeCell ref="M24:R24"/>
    <mergeCell ref="S24:Z24"/>
    <mergeCell ref="AA24:AF24"/>
    <mergeCell ref="AG24:AL24"/>
    <mergeCell ref="AM24:AR24"/>
    <mergeCell ref="AS24:AX24"/>
    <mergeCell ref="AY24:BD24"/>
    <mergeCell ref="DJ23:DO23"/>
    <mergeCell ref="DP23:DU23"/>
    <mergeCell ref="EB23:EI23"/>
    <mergeCell ref="EP23:EU23"/>
    <mergeCell ref="EV23:EZ23"/>
    <mergeCell ref="FA23:FE23"/>
    <mergeCell ref="BZ23:CE23"/>
    <mergeCell ref="CF23:CK23"/>
    <mergeCell ref="CL23:CQ23"/>
    <mergeCell ref="CR23:CW23"/>
    <mergeCell ref="CX23:DC23"/>
    <mergeCell ref="DD23:DI23"/>
    <mergeCell ref="AM23:AR23"/>
    <mergeCell ref="AS23:AX23"/>
    <mergeCell ref="EP24:EU24"/>
    <mergeCell ref="EV24:EZ24"/>
    <mergeCell ref="FA24:FE24"/>
    <mergeCell ref="FF24:FK24"/>
    <mergeCell ref="A25:F25"/>
    <mergeCell ref="G25:L25"/>
    <mergeCell ref="M25:R25"/>
    <mergeCell ref="S25:Z25"/>
    <mergeCell ref="AA25:AF25"/>
    <mergeCell ref="AG25:AL25"/>
    <mergeCell ref="CR24:CW24"/>
    <mergeCell ref="CX24:DC24"/>
    <mergeCell ref="DD24:DI24"/>
    <mergeCell ref="DJ24:DO24"/>
    <mergeCell ref="DP24:DU24"/>
    <mergeCell ref="EB24:EI24"/>
    <mergeCell ref="BE24:BK24"/>
    <mergeCell ref="BL24:BR24"/>
    <mergeCell ref="BS24:BY24"/>
    <mergeCell ref="BZ24:CE24"/>
    <mergeCell ref="CF24:CK24"/>
    <mergeCell ref="CL24:CQ24"/>
    <mergeCell ref="CL25:CQ25"/>
    <mergeCell ref="CR25:CW25"/>
    <mergeCell ref="CX25:DC25"/>
    <mergeCell ref="DD25:DI25"/>
    <mergeCell ref="AM25:AR25"/>
    <mergeCell ref="AS25:AX25"/>
    <mergeCell ref="AY25:BD25"/>
    <mergeCell ref="BE25:BK25"/>
    <mergeCell ref="BL25:BR25"/>
    <mergeCell ref="BS25:BY25"/>
    <mergeCell ref="BE26:BK26"/>
    <mergeCell ref="BL26:BR26"/>
    <mergeCell ref="BS26:BY26"/>
    <mergeCell ref="BZ26:CE26"/>
    <mergeCell ref="CF26:CK26"/>
    <mergeCell ref="CL26:CQ26"/>
    <mergeCell ref="FF25:FK25"/>
    <mergeCell ref="A26:F26"/>
    <mergeCell ref="G26:L26"/>
    <mergeCell ref="M26:R26"/>
    <mergeCell ref="S26:Z26"/>
    <mergeCell ref="AA26:AF26"/>
    <mergeCell ref="AG26:AL26"/>
    <mergeCell ref="AM26:AR26"/>
    <mergeCell ref="AS26:AX26"/>
    <mergeCell ref="AY26:BD26"/>
    <mergeCell ref="DJ25:DO25"/>
    <mergeCell ref="DP25:DU25"/>
    <mergeCell ref="EB25:EI25"/>
    <mergeCell ref="EP25:EU25"/>
    <mergeCell ref="EV25:EZ25"/>
    <mergeCell ref="FA25:FE25"/>
    <mergeCell ref="BZ25:CE25"/>
    <mergeCell ref="CF25:CK25"/>
    <mergeCell ref="EB26:EI26"/>
    <mergeCell ref="EJ26:EO26"/>
    <mergeCell ref="EP26:EU26"/>
    <mergeCell ref="EV26:EZ26"/>
    <mergeCell ref="FA26:FE26"/>
    <mergeCell ref="FF26:FK26"/>
    <mergeCell ref="CR26:CW26"/>
    <mergeCell ref="CX26:DC26"/>
    <mergeCell ref="DD26:DI26"/>
    <mergeCell ref="DJ26:DO26"/>
    <mergeCell ref="DP26:DU26"/>
    <mergeCell ref="DV26:EA26"/>
    <mergeCell ref="AY27:BD27"/>
    <mergeCell ref="BE27:BK27"/>
    <mergeCell ref="BL27:BR27"/>
    <mergeCell ref="BS27:BY27"/>
    <mergeCell ref="A27:F27"/>
    <mergeCell ref="G27:L27"/>
    <mergeCell ref="M27:R27"/>
    <mergeCell ref="S27:Z27"/>
    <mergeCell ref="AA27:AF27"/>
    <mergeCell ref="AG27:AL27"/>
    <mergeCell ref="EV27:EZ27"/>
    <mergeCell ref="FA27:FE27"/>
    <mergeCell ref="FF27:FK27"/>
    <mergeCell ref="A28:F28"/>
    <mergeCell ref="G28:L28"/>
    <mergeCell ref="M28:R28"/>
    <mergeCell ref="S28:Z28"/>
    <mergeCell ref="AA28:AF28"/>
    <mergeCell ref="AG28:AL28"/>
    <mergeCell ref="AM28:AR28"/>
    <mergeCell ref="DJ27:DO27"/>
    <mergeCell ref="DP27:DU27"/>
    <mergeCell ref="DV27:EA27"/>
    <mergeCell ref="EB27:EI27"/>
    <mergeCell ref="EJ27:EO27"/>
    <mergeCell ref="EP27:EU27"/>
    <mergeCell ref="BZ27:CE27"/>
    <mergeCell ref="CF27:CK27"/>
    <mergeCell ref="CL27:CQ27"/>
    <mergeCell ref="CR27:CW27"/>
    <mergeCell ref="CX27:DC27"/>
    <mergeCell ref="DD27:DI27"/>
    <mergeCell ref="AM27:AR27"/>
    <mergeCell ref="AS27:AX27"/>
    <mergeCell ref="CX28:DC28"/>
    <mergeCell ref="DD28:DI28"/>
    <mergeCell ref="DJ28:DO28"/>
    <mergeCell ref="AS28:AX28"/>
    <mergeCell ref="AY28:BD28"/>
    <mergeCell ref="BE28:BK28"/>
    <mergeCell ref="BL28:BR28"/>
    <mergeCell ref="BS28:BY28"/>
    <mergeCell ref="BZ28:CE28"/>
    <mergeCell ref="CR29:CW29"/>
    <mergeCell ref="CX29:DC29"/>
    <mergeCell ref="DD29:DI29"/>
    <mergeCell ref="DJ29:DO29"/>
    <mergeCell ref="DP29:DU29"/>
    <mergeCell ref="FA28:FE28"/>
    <mergeCell ref="FF28:FK28"/>
    <mergeCell ref="B29:AR29"/>
    <mergeCell ref="AS29:AX29"/>
    <mergeCell ref="AY29:BD29"/>
    <mergeCell ref="BE29:BK29"/>
    <mergeCell ref="BL29:BR29"/>
    <mergeCell ref="BS29:BY29"/>
    <mergeCell ref="BZ29:CE29"/>
    <mergeCell ref="CF29:CK29"/>
    <mergeCell ref="DP28:DU28"/>
    <mergeCell ref="DV28:EA28"/>
    <mergeCell ref="EB28:EI28"/>
    <mergeCell ref="EJ28:EO28"/>
    <mergeCell ref="EP28:EU28"/>
    <mergeCell ref="EV28:EZ28"/>
    <mergeCell ref="CF28:CK28"/>
    <mergeCell ref="CL28:CQ28"/>
    <mergeCell ref="CR28:CW28"/>
    <mergeCell ref="FF30:FK30"/>
    <mergeCell ref="CR30:CW30"/>
    <mergeCell ref="CX30:DC30"/>
    <mergeCell ref="DD30:DI30"/>
    <mergeCell ref="DJ30:DO30"/>
    <mergeCell ref="DP30:DU30"/>
    <mergeCell ref="DV30:EA30"/>
    <mergeCell ref="FF29:FK29"/>
    <mergeCell ref="B30:AR30"/>
    <mergeCell ref="AS30:AX30"/>
    <mergeCell ref="AY30:BD30"/>
    <mergeCell ref="BE30:BK30"/>
    <mergeCell ref="BL30:BR30"/>
    <mergeCell ref="BS30:BY30"/>
    <mergeCell ref="BZ30:CE30"/>
    <mergeCell ref="CF30:CK30"/>
    <mergeCell ref="CL30:CQ30"/>
    <mergeCell ref="DV29:EA29"/>
    <mergeCell ref="EB29:EI29"/>
    <mergeCell ref="EJ29:EO29"/>
    <mergeCell ref="EP29:EU29"/>
    <mergeCell ref="EV29:EZ29"/>
    <mergeCell ref="FA29:FE29"/>
    <mergeCell ref="CL29:CQ29"/>
    <mergeCell ref="AY31:BD31"/>
    <mergeCell ref="BE31:BK31"/>
    <mergeCell ref="BL31:BR31"/>
    <mergeCell ref="BS31:BY31"/>
    <mergeCell ref="EB30:EI30"/>
    <mergeCell ref="EJ30:EO30"/>
    <mergeCell ref="EP30:EU30"/>
    <mergeCell ref="EV30:EZ30"/>
    <mergeCell ref="FA30:FE30"/>
    <mergeCell ref="EV31:EZ31"/>
    <mergeCell ref="FA31:FE31"/>
    <mergeCell ref="FF31:FK31"/>
    <mergeCell ref="B32:AR32"/>
    <mergeCell ref="AS32:AX32"/>
    <mergeCell ref="AY32:BD32"/>
    <mergeCell ref="BE32:BK32"/>
    <mergeCell ref="BL32:BR32"/>
    <mergeCell ref="BS32:BY32"/>
    <mergeCell ref="BZ32:CE32"/>
    <mergeCell ref="DJ31:DO31"/>
    <mergeCell ref="DP31:DU31"/>
    <mergeCell ref="DV31:EA31"/>
    <mergeCell ref="EB31:EI31"/>
    <mergeCell ref="EJ31:EO31"/>
    <mergeCell ref="EP31:EU31"/>
    <mergeCell ref="BZ31:CE31"/>
    <mergeCell ref="CF31:CK31"/>
    <mergeCell ref="CL31:CQ31"/>
    <mergeCell ref="CR31:CW31"/>
    <mergeCell ref="CX31:DC31"/>
    <mergeCell ref="DD31:DI31"/>
    <mergeCell ref="B31:AR31"/>
    <mergeCell ref="AS31:AX31"/>
    <mergeCell ref="FA32:FE32"/>
    <mergeCell ref="FF32:FK32"/>
    <mergeCell ref="B33:AR33"/>
    <mergeCell ref="AS33:AX33"/>
    <mergeCell ref="AY33:BD33"/>
    <mergeCell ref="BE33:BK33"/>
    <mergeCell ref="BL33:BR33"/>
    <mergeCell ref="BS33:BY33"/>
    <mergeCell ref="BZ33:CE33"/>
    <mergeCell ref="CF33:CK33"/>
    <mergeCell ref="DP32:DU32"/>
    <mergeCell ref="DV32:EA32"/>
    <mergeCell ref="EB32:EI32"/>
    <mergeCell ref="EJ32:EO32"/>
    <mergeCell ref="EP32:EU32"/>
    <mergeCell ref="EV32:EZ32"/>
    <mergeCell ref="CF32:CK32"/>
    <mergeCell ref="CL32:CQ32"/>
    <mergeCell ref="CR32:CW32"/>
    <mergeCell ref="CX32:DC32"/>
    <mergeCell ref="DD32:DI32"/>
    <mergeCell ref="DJ32:DO32"/>
    <mergeCell ref="A39:FK39"/>
    <mergeCell ref="FF33:FK33"/>
    <mergeCell ref="AI35:BS35"/>
    <mergeCell ref="BT35:DD35"/>
    <mergeCell ref="DE35:EF35"/>
    <mergeCell ref="AI36:BS36"/>
    <mergeCell ref="BT36:DD36"/>
    <mergeCell ref="DE36:EF36"/>
    <mergeCell ref="DV33:EA33"/>
    <mergeCell ref="EB33:EI33"/>
    <mergeCell ref="EJ33:EO33"/>
    <mergeCell ref="EP33:EU33"/>
    <mergeCell ref="EV33:EZ33"/>
    <mergeCell ref="FA33:FE33"/>
    <mergeCell ref="CL33:CQ33"/>
    <mergeCell ref="CR33:CW33"/>
    <mergeCell ref="CX33:DC33"/>
    <mergeCell ref="DD33:DI33"/>
    <mergeCell ref="DJ33:DO33"/>
    <mergeCell ref="DP33:DU33"/>
  </mergeCells>
  <pageMargins left="0.39370078740157483" right="0.31496062992125984" top="0.59055118110236227" bottom="0.31496062992125984" header="0.19685039370078741" footer="0.19685039370078741"/>
  <pageSetup paperSize="9" scale="93" fitToHeight="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X15"/>
  <sheetViews>
    <sheetView view="pageBreakPreview" zoomScaleNormal="100" workbookViewId="0">
      <selection activeCell="EE3" sqref="EE3:EK3"/>
    </sheetView>
  </sheetViews>
  <sheetFormatPr defaultColWidth="0.88671875" defaultRowHeight="13.2" x14ac:dyDescent="0.25"/>
  <cols>
    <col min="1" max="16384" width="0.88671875" style="16"/>
  </cols>
  <sheetData>
    <row r="1" spans="1:154" s="20" customFormat="1" ht="12" x14ac:dyDescent="0.25">
      <c r="EX1" s="33" t="s">
        <v>44</v>
      </c>
    </row>
    <row r="3" spans="1:154" s="13" customFormat="1" ht="15.6" x14ac:dyDescent="0.3">
      <c r="A3" s="96" t="s">
        <v>212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162" t="s">
        <v>151</v>
      </c>
      <c r="DP3" s="162"/>
      <c r="DQ3" s="162"/>
      <c r="DR3" s="162"/>
      <c r="DS3" s="162"/>
      <c r="DT3" s="162"/>
      <c r="DU3" s="162"/>
      <c r="DV3" s="95" t="s">
        <v>152</v>
      </c>
      <c r="DW3" s="95"/>
      <c r="DX3" s="95"/>
      <c r="DY3" s="95"/>
      <c r="DZ3" s="95"/>
      <c r="EA3" s="95"/>
      <c r="EB3" s="95"/>
      <c r="EC3" s="95"/>
      <c r="ED3" s="95"/>
      <c r="EE3" s="162" t="s">
        <v>248</v>
      </c>
      <c r="EF3" s="162"/>
      <c r="EG3" s="162"/>
      <c r="EH3" s="162"/>
      <c r="EI3" s="162"/>
      <c r="EJ3" s="162"/>
      <c r="EK3" s="162"/>
      <c r="EL3" s="98" t="s">
        <v>7</v>
      </c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</row>
    <row r="4" spans="1:154" s="13" customFormat="1" ht="15" customHeight="1" x14ac:dyDescent="0.3"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160" t="str">
        <f>'1.1'!F6</f>
        <v>ООО "Регион Энерго"</v>
      </c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</row>
    <row r="5" spans="1:154" s="13" customFormat="1" ht="13.5" customHeight="1" x14ac:dyDescent="0.3"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81" t="s">
        <v>8</v>
      </c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</row>
    <row r="6" spans="1:154" ht="9" customHeight="1" x14ac:dyDescent="0.25"/>
    <row r="7" spans="1:154" ht="41.25" customHeight="1" x14ac:dyDescent="0.25">
      <c r="A7" s="283" t="s">
        <v>213</v>
      </c>
      <c r="B7" s="284"/>
      <c r="C7" s="284"/>
      <c r="D7" s="284"/>
      <c r="E7" s="285"/>
      <c r="F7" s="283" t="s">
        <v>159</v>
      </c>
      <c r="G7" s="284"/>
      <c r="H7" s="284"/>
      <c r="I7" s="284"/>
      <c r="J7" s="284"/>
      <c r="K7" s="284"/>
      <c r="L7" s="284"/>
      <c r="M7" s="284"/>
      <c r="N7" s="284"/>
      <c r="O7" s="285"/>
      <c r="P7" s="283" t="s">
        <v>214</v>
      </c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5"/>
      <c r="AE7" s="283" t="s">
        <v>215</v>
      </c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5"/>
      <c r="AT7" s="289" t="s">
        <v>216</v>
      </c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1"/>
      <c r="BK7" s="290" t="s">
        <v>217</v>
      </c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1"/>
      <c r="CB7" s="289" t="s">
        <v>218</v>
      </c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0"/>
      <c r="DS7" s="290"/>
      <c r="DT7" s="290"/>
      <c r="DU7" s="290"/>
      <c r="DV7" s="290"/>
      <c r="DW7" s="290"/>
      <c r="DX7" s="290"/>
      <c r="DY7" s="290"/>
      <c r="DZ7" s="290"/>
      <c r="EA7" s="290"/>
      <c r="EB7" s="290"/>
      <c r="EC7" s="290"/>
      <c r="ED7" s="290"/>
      <c r="EE7" s="290"/>
      <c r="EF7" s="290"/>
      <c r="EG7" s="290"/>
      <c r="EH7" s="290"/>
      <c r="EI7" s="290"/>
      <c r="EJ7" s="290"/>
      <c r="EK7" s="290"/>
      <c r="EL7" s="290"/>
      <c r="EM7" s="290"/>
      <c r="EN7" s="290"/>
      <c r="EO7" s="290"/>
      <c r="EP7" s="290"/>
      <c r="EQ7" s="290"/>
      <c r="ER7" s="290"/>
      <c r="ES7" s="290"/>
      <c r="ET7" s="290"/>
      <c r="EU7" s="290"/>
      <c r="EV7" s="290"/>
      <c r="EW7" s="290"/>
      <c r="EX7" s="291"/>
    </row>
    <row r="8" spans="1:154" ht="55.5" customHeight="1" x14ac:dyDescent="0.25">
      <c r="A8" s="286"/>
      <c r="B8" s="287"/>
      <c r="C8" s="287"/>
      <c r="D8" s="287"/>
      <c r="E8" s="288"/>
      <c r="F8" s="286"/>
      <c r="G8" s="287"/>
      <c r="H8" s="287"/>
      <c r="I8" s="287"/>
      <c r="J8" s="287"/>
      <c r="K8" s="287"/>
      <c r="L8" s="287"/>
      <c r="M8" s="287"/>
      <c r="N8" s="287"/>
      <c r="O8" s="288"/>
      <c r="P8" s="286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8"/>
      <c r="AE8" s="286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8"/>
      <c r="AT8" s="283" t="s">
        <v>219</v>
      </c>
      <c r="AU8" s="284"/>
      <c r="AV8" s="284"/>
      <c r="AW8" s="284"/>
      <c r="AX8" s="284"/>
      <c r="AY8" s="284"/>
      <c r="AZ8" s="284"/>
      <c r="BA8" s="284"/>
      <c r="BB8" s="285"/>
      <c r="BC8" s="286" t="s">
        <v>220</v>
      </c>
      <c r="BD8" s="287"/>
      <c r="BE8" s="287"/>
      <c r="BF8" s="287"/>
      <c r="BG8" s="287"/>
      <c r="BH8" s="287"/>
      <c r="BI8" s="287"/>
      <c r="BJ8" s="288"/>
      <c r="BK8" s="286" t="s">
        <v>221</v>
      </c>
      <c r="BL8" s="287"/>
      <c r="BM8" s="287"/>
      <c r="BN8" s="287"/>
      <c r="BO8" s="287"/>
      <c r="BP8" s="287"/>
      <c r="BQ8" s="287"/>
      <c r="BR8" s="287"/>
      <c r="BS8" s="288"/>
      <c r="BT8" s="286" t="s">
        <v>222</v>
      </c>
      <c r="BU8" s="287"/>
      <c r="BV8" s="287"/>
      <c r="BW8" s="287"/>
      <c r="BX8" s="287"/>
      <c r="BY8" s="287"/>
      <c r="BZ8" s="287"/>
      <c r="CA8" s="288"/>
      <c r="CB8" s="283" t="s">
        <v>223</v>
      </c>
      <c r="CC8" s="284"/>
      <c r="CD8" s="284"/>
      <c r="CE8" s="284"/>
      <c r="CF8" s="284"/>
      <c r="CG8" s="284"/>
      <c r="CH8" s="284"/>
      <c r="CI8" s="284"/>
      <c r="CJ8" s="285"/>
      <c r="CK8" s="289" t="s">
        <v>224</v>
      </c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1"/>
      <c r="DI8" s="289" t="s">
        <v>225</v>
      </c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0"/>
      <c r="DZ8" s="290"/>
      <c r="EA8" s="290"/>
      <c r="EB8" s="290"/>
      <c r="EC8" s="290"/>
      <c r="ED8" s="290"/>
      <c r="EE8" s="290"/>
      <c r="EF8" s="290"/>
      <c r="EG8" s="290"/>
      <c r="EH8" s="290"/>
      <c r="EI8" s="290"/>
      <c r="EJ8" s="290"/>
      <c r="EK8" s="290"/>
      <c r="EL8" s="290"/>
      <c r="EM8" s="290"/>
      <c r="EN8" s="291"/>
      <c r="EO8" s="283" t="s">
        <v>175</v>
      </c>
      <c r="EP8" s="284"/>
      <c r="EQ8" s="284"/>
      <c r="ER8" s="284"/>
      <c r="ES8" s="284"/>
      <c r="ET8" s="284"/>
      <c r="EU8" s="284"/>
      <c r="EV8" s="284"/>
      <c r="EW8" s="284"/>
      <c r="EX8" s="285"/>
    </row>
    <row r="9" spans="1:154" ht="84.75" customHeight="1" x14ac:dyDescent="0.25">
      <c r="A9" s="286"/>
      <c r="B9" s="287"/>
      <c r="C9" s="287"/>
      <c r="D9" s="287"/>
      <c r="E9" s="288"/>
      <c r="F9" s="286"/>
      <c r="G9" s="287"/>
      <c r="H9" s="287"/>
      <c r="I9" s="287"/>
      <c r="J9" s="287"/>
      <c r="K9" s="287"/>
      <c r="L9" s="287"/>
      <c r="M9" s="287"/>
      <c r="N9" s="287"/>
      <c r="O9" s="288"/>
      <c r="P9" s="286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8"/>
      <c r="AE9" s="286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8"/>
      <c r="AT9" s="286"/>
      <c r="AU9" s="287"/>
      <c r="AV9" s="287"/>
      <c r="AW9" s="287"/>
      <c r="AX9" s="287"/>
      <c r="AY9" s="287"/>
      <c r="AZ9" s="287"/>
      <c r="BA9" s="287"/>
      <c r="BB9" s="288"/>
      <c r="BC9" s="286"/>
      <c r="BD9" s="287"/>
      <c r="BE9" s="287"/>
      <c r="BF9" s="287"/>
      <c r="BG9" s="287"/>
      <c r="BH9" s="287"/>
      <c r="BI9" s="287"/>
      <c r="BJ9" s="288"/>
      <c r="BK9" s="286"/>
      <c r="BL9" s="287"/>
      <c r="BM9" s="287"/>
      <c r="BN9" s="287"/>
      <c r="BO9" s="287"/>
      <c r="BP9" s="287"/>
      <c r="BQ9" s="287"/>
      <c r="BR9" s="287"/>
      <c r="BS9" s="288"/>
      <c r="BT9" s="286"/>
      <c r="BU9" s="287"/>
      <c r="BV9" s="287"/>
      <c r="BW9" s="287"/>
      <c r="BX9" s="287"/>
      <c r="BY9" s="287"/>
      <c r="BZ9" s="287"/>
      <c r="CA9" s="288"/>
      <c r="CB9" s="286"/>
      <c r="CC9" s="287"/>
      <c r="CD9" s="287"/>
      <c r="CE9" s="287"/>
      <c r="CF9" s="287"/>
      <c r="CG9" s="287"/>
      <c r="CH9" s="287"/>
      <c r="CI9" s="287"/>
      <c r="CJ9" s="288"/>
      <c r="CK9" s="283" t="s">
        <v>179</v>
      </c>
      <c r="CL9" s="284"/>
      <c r="CM9" s="284"/>
      <c r="CN9" s="284"/>
      <c r="CO9" s="284"/>
      <c r="CP9" s="284"/>
      <c r="CQ9" s="284"/>
      <c r="CR9" s="285"/>
      <c r="CS9" s="283" t="s">
        <v>180</v>
      </c>
      <c r="CT9" s="284"/>
      <c r="CU9" s="284"/>
      <c r="CV9" s="284"/>
      <c r="CW9" s="284"/>
      <c r="CX9" s="284"/>
      <c r="CY9" s="284"/>
      <c r="CZ9" s="285"/>
      <c r="DA9" s="283" t="s">
        <v>181</v>
      </c>
      <c r="DB9" s="284"/>
      <c r="DC9" s="284"/>
      <c r="DD9" s="284"/>
      <c r="DE9" s="284"/>
      <c r="DF9" s="284"/>
      <c r="DG9" s="284"/>
      <c r="DH9" s="285"/>
      <c r="DI9" s="283" t="s">
        <v>182</v>
      </c>
      <c r="DJ9" s="284"/>
      <c r="DK9" s="284"/>
      <c r="DL9" s="284"/>
      <c r="DM9" s="284"/>
      <c r="DN9" s="284"/>
      <c r="DO9" s="284"/>
      <c r="DP9" s="285"/>
      <c r="DQ9" s="283" t="s">
        <v>183</v>
      </c>
      <c r="DR9" s="284"/>
      <c r="DS9" s="284"/>
      <c r="DT9" s="284"/>
      <c r="DU9" s="284"/>
      <c r="DV9" s="284"/>
      <c r="DW9" s="284"/>
      <c r="DX9" s="285"/>
      <c r="DY9" s="283" t="s">
        <v>184</v>
      </c>
      <c r="DZ9" s="284"/>
      <c r="EA9" s="284"/>
      <c r="EB9" s="284"/>
      <c r="EC9" s="284"/>
      <c r="ED9" s="284"/>
      <c r="EE9" s="284"/>
      <c r="EF9" s="285"/>
      <c r="EG9" s="283" t="s">
        <v>226</v>
      </c>
      <c r="EH9" s="284"/>
      <c r="EI9" s="284"/>
      <c r="EJ9" s="284"/>
      <c r="EK9" s="284"/>
      <c r="EL9" s="284"/>
      <c r="EM9" s="284"/>
      <c r="EN9" s="285"/>
      <c r="EO9" s="292"/>
      <c r="EP9" s="293"/>
      <c r="EQ9" s="293"/>
      <c r="ER9" s="293"/>
      <c r="ES9" s="293"/>
      <c r="ET9" s="293"/>
      <c r="EU9" s="293"/>
      <c r="EV9" s="293"/>
      <c r="EW9" s="293"/>
      <c r="EX9" s="294"/>
    </row>
    <row r="10" spans="1:154" x14ac:dyDescent="0.25">
      <c r="A10" s="282">
        <v>1</v>
      </c>
      <c r="B10" s="282"/>
      <c r="C10" s="282"/>
      <c r="D10" s="282"/>
      <c r="E10" s="282"/>
      <c r="F10" s="282">
        <v>2</v>
      </c>
      <c r="G10" s="282"/>
      <c r="H10" s="282"/>
      <c r="I10" s="282"/>
      <c r="J10" s="282"/>
      <c r="K10" s="282"/>
      <c r="L10" s="282"/>
      <c r="M10" s="282"/>
      <c r="N10" s="282"/>
      <c r="O10" s="282"/>
      <c r="P10" s="282">
        <v>3</v>
      </c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>
        <v>4</v>
      </c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>
        <v>5</v>
      </c>
      <c r="AU10" s="282"/>
      <c r="AV10" s="282"/>
      <c r="AW10" s="282"/>
      <c r="AX10" s="282"/>
      <c r="AY10" s="282"/>
      <c r="AZ10" s="282"/>
      <c r="BA10" s="282"/>
      <c r="BB10" s="282"/>
      <c r="BC10" s="282">
        <v>6</v>
      </c>
      <c r="BD10" s="282"/>
      <c r="BE10" s="282"/>
      <c r="BF10" s="282"/>
      <c r="BG10" s="282"/>
      <c r="BH10" s="282"/>
      <c r="BI10" s="282"/>
      <c r="BJ10" s="282"/>
      <c r="BK10" s="282">
        <v>7</v>
      </c>
      <c r="BL10" s="282"/>
      <c r="BM10" s="282"/>
      <c r="BN10" s="282"/>
      <c r="BO10" s="282"/>
      <c r="BP10" s="282"/>
      <c r="BQ10" s="282"/>
      <c r="BR10" s="282"/>
      <c r="BS10" s="282"/>
      <c r="BT10" s="282">
        <v>8</v>
      </c>
      <c r="BU10" s="282"/>
      <c r="BV10" s="282"/>
      <c r="BW10" s="282"/>
      <c r="BX10" s="282"/>
      <c r="BY10" s="282"/>
      <c r="BZ10" s="282"/>
      <c r="CA10" s="282"/>
      <c r="CB10" s="282">
        <v>9</v>
      </c>
      <c r="CC10" s="282"/>
      <c r="CD10" s="282"/>
      <c r="CE10" s="282"/>
      <c r="CF10" s="282"/>
      <c r="CG10" s="282"/>
      <c r="CH10" s="282"/>
      <c r="CI10" s="282"/>
      <c r="CJ10" s="282"/>
      <c r="CK10" s="282">
        <v>10</v>
      </c>
      <c r="CL10" s="282"/>
      <c r="CM10" s="282"/>
      <c r="CN10" s="282"/>
      <c r="CO10" s="282"/>
      <c r="CP10" s="282"/>
      <c r="CQ10" s="282"/>
      <c r="CR10" s="282"/>
      <c r="CS10" s="282">
        <v>11</v>
      </c>
      <c r="CT10" s="282"/>
      <c r="CU10" s="282"/>
      <c r="CV10" s="282"/>
      <c r="CW10" s="282"/>
      <c r="CX10" s="282"/>
      <c r="CY10" s="282"/>
      <c r="CZ10" s="282"/>
      <c r="DA10" s="282">
        <v>12</v>
      </c>
      <c r="DB10" s="282"/>
      <c r="DC10" s="282"/>
      <c r="DD10" s="282"/>
      <c r="DE10" s="282"/>
      <c r="DF10" s="282"/>
      <c r="DG10" s="282"/>
      <c r="DH10" s="282"/>
      <c r="DI10" s="282">
        <v>13</v>
      </c>
      <c r="DJ10" s="282"/>
      <c r="DK10" s="282"/>
      <c r="DL10" s="282"/>
      <c r="DM10" s="282"/>
      <c r="DN10" s="282"/>
      <c r="DO10" s="282"/>
      <c r="DP10" s="282"/>
      <c r="DQ10" s="282">
        <v>14</v>
      </c>
      <c r="DR10" s="282"/>
      <c r="DS10" s="282"/>
      <c r="DT10" s="282"/>
      <c r="DU10" s="282"/>
      <c r="DV10" s="282"/>
      <c r="DW10" s="282"/>
      <c r="DX10" s="282"/>
      <c r="DY10" s="282">
        <v>15</v>
      </c>
      <c r="DZ10" s="282"/>
      <c r="EA10" s="282"/>
      <c r="EB10" s="282"/>
      <c r="EC10" s="282"/>
      <c r="ED10" s="282"/>
      <c r="EE10" s="282"/>
      <c r="EF10" s="282"/>
      <c r="EG10" s="282">
        <v>16</v>
      </c>
      <c r="EH10" s="282"/>
      <c r="EI10" s="282"/>
      <c r="EJ10" s="282"/>
      <c r="EK10" s="282"/>
      <c r="EL10" s="282"/>
      <c r="EM10" s="282"/>
      <c r="EN10" s="282"/>
      <c r="EO10" s="282">
        <v>17</v>
      </c>
      <c r="EP10" s="282"/>
      <c r="EQ10" s="282"/>
      <c r="ER10" s="282"/>
      <c r="ES10" s="282"/>
      <c r="ET10" s="282"/>
      <c r="EU10" s="282"/>
      <c r="EV10" s="282"/>
      <c r="EW10" s="282"/>
      <c r="EX10" s="282"/>
    </row>
    <row r="11" spans="1:154" s="67" customFormat="1" x14ac:dyDescent="0.25">
      <c r="A11" s="279" t="s">
        <v>227</v>
      </c>
      <c r="B11" s="280"/>
      <c r="C11" s="280"/>
      <c r="D11" s="280"/>
      <c r="E11" s="281"/>
      <c r="F11" s="275">
        <v>0</v>
      </c>
      <c r="G11" s="275"/>
      <c r="H11" s="275"/>
      <c r="I11" s="275"/>
      <c r="J11" s="275"/>
      <c r="K11" s="275"/>
      <c r="L11" s="275"/>
      <c r="M11" s="275"/>
      <c r="N11" s="275"/>
      <c r="O11" s="275"/>
      <c r="P11" s="275">
        <v>0</v>
      </c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>
        <v>0</v>
      </c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6">
        <v>0</v>
      </c>
      <c r="AU11" s="277"/>
      <c r="AV11" s="277"/>
      <c r="AW11" s="277"/>
      <c r="AX11" s="277"/>
      <c r="AY11" s="277"/>
      <c r="AZ11" s="277"/>
      <c r="BA11" s="277"/>
      <c r="BB11" s="278"/>
      <c r="BC11" s="275">
        <v>0</v>
      </c>
      <c r="BD11" s="275"/>
      <c r="BE11" s="275"/>
      <c r="BF11" s="275"/>
      <c r="BG11" s="275"/>
      <c r="BH11" s="275"/>
      <c r="BI11" s="275"/>
      <c r="BJ11" s="275"/>
      <c r="BK11" s="276">
        <v>0</v>
      </c>
      <c r="BL11" s="277"/>
      <c r="BM11" s="277"/>
      <c r="BN11" s="277"/>
      <c r="BO11" s="277"/>
      <c r="BP11" s="277"/>
      <c r="BQ11" s="277"/>
      <c r="BR11" s="277"/>
      <c r="BS11" s="278"/>
      <c r="BT11" s="274">
        <v>0</v>
      </c>
      <c r="BU11" s="274"/>
      <c r="BV11" s="274"/>
      <c r="BW11" s="274"/>
      <c r="BX11" s="274"/>
      <c r="BY11" s="274"/>
      <c r="BZ11" s="274"/>
      <c r="CA11" s="274"/>
      <c r="CB11" s="274">
        <v>0</v>
      </c>
      <c r="CC11" s="274"/>
      <c r="CD11" s="274"/>
      <c r="CE11" s="274"/>
      <c r="CF11" s="274"/>
      <c r="CG11" s="274"/>
      <c r="CH11" s="274"/>
      <c r="CI11" s="274"/>
      <c r="CJ11" s="274"/>
      <c r="CK11" s="274">
        <v>0</v>
      </c>
      <c r="CL11" s="274"/>
      <c r="CM11" s="274"/>
      <c r="CN11" s="274"/>
      <c r="CO11" s="274"/>
      <c r="CP11" s="274"/>
      <c r="CQ11" s="274"/>
      <c r="CR11" s="274"/>
      <c r="CS11" s="274">
        <v>0</v>
      </c>
      <c r="CT11" s="274"/>
      <c r="CU11" s="274"/>
      <c r="CV11" s="274"/>
      <c r="CW11" s="274"/>
      <c r="CX11" s="274"/>
      <c r="CY11" s="274"/>
      <c r="CZ11" s="274"/>
      <c r="DA11" s="274">
        <v>0</v>
      </c>
      <c r="DB11" s="274"/>
      <c r="DC11" s="274"/>
      <c r="DD11" s="274"/>
      <c r="DE11" s="274"/>
      <c r="DF11" s="274"/>
      <c r="DG11" s="274"/>
      <c r="DH11" s="274"/>
      <c r="DI11" s="274">
        <v>0</v>
      </c>
      <c r="DJ11" s="274"/>
      <c r="DK11" s="274"/>
      <c r="DL11" s="274"/>
      <c r="DM11" s="274"/>
      <c r="DN11" s="274"/>
      <c r="DO11" s="274"/>
      <c r="DP11" s="274"/>
      <c r="DQ11" s="274">
        <v>0</v>
      </c>
      <c r="DR11" s="274"/>
      <c r="DS11" s="274"/>
      <c r="DT11" s="274"/>
      <c r="DU11" s="274"/>
      <c r="DV11" s="274"/>
      <c r="DW11" s="274"/>
      <c r="DX11" s="274"/>
      <c r="DY11" s="274">
        <v>0</v>
      </c>
      <c r="DZ11" s="274"/>
      <c r="EA11" s="274"/>
      <c r="EB11" s="274"/>
      <c r="EC11" s="274"/>
      <c r="ED11" s="274"/>
      <c r="EE11" s="274"/>
      <c r="EF11" s="274"/>
      <c r="EG11" s="274">
        <v>0</v>
      </c>
      <c r="EH11" s="274"/>
      <c r="EI11" s="274"/>
      <c r="EJ11" s="274"/>
      <c r="EK11" s="274"/>
      <c r="EL11" s="274"/>
      <c r="EM11" s="274"/>
      <c r="EN11" s="274"/>
      <c r="EO11" s="274">
        <v>0</v>
      </c>
      <c r="EP11" s="274"/>
      <c r="EQ11" s="274"/>
      <c r="ER11" s="274"/>
      <c r="ES11" s="274"/>
      <c r="ET11" s="274"/>
      <c r="EU11" s="274"/>
      <c r="EV11" s="274"/>
      <c r="EW11" s="274"/>
      <c r="EX11" s="274"/>
    </row>
    <row r="12" spans="1:154" s="67" customFormat="1" x14ac:dyDescent="0.25">
      <c r="A12" s="279" t="s">
        <v>227</v>
      </c>
      <c r="B12" s="280"/>
      <c r="C12" s="280"/>
      <c r="D12" s="280"/>
      <c r="E12" s="281"/>
      <c r="F12" s="275">
        <v>0</v>
      </c>
      <c r="G12" s="275"/>
      <c r="H12" s="275"/>
      <c r="I12" s="275"/>
      <c r="J12" s="275"/>
      <c r="K12" s="275"/>
      <c r="L12" s="275"/>
      <c r="M12" s="275"/>
      <c r="N12" s="275"/>
      <c r="O12" s="275"/>
      <c r="P12" s="275">
        <v>0</v>
      </c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>
        <v>0</v>
      </c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6">
        <v>0</v>
      </c>
      <c r="AU12" s="277"/>
      <c r="AV12" s="277"/>
      <c r="AW12" s="277"/>
      <c r="AX12" s="277"/>
      <c r="AY12" s="277"/>
      <c r="AZ12" s="277"/>
      <c r="BA12" s="277"/>
      <c r="BB12" s="278"/>
      <c r="BC12" s="275">
        <v>0</v>
      </c>
      <c r="BD12" s="275"/>
      <c r="BE12" s="275"/>
      <c r="BF12" s="275"/>
      <c r="BG12" s="275"/>
      <c r="BH12" s="275"/>
      <c r="BI12" s="275"/>
      <c r="BJ12" s="275"/>
      <c r="BK12" s="276">
        <v>0</v>
      </c>
      <c r="BL12" s="277"/>
      <c r="BM12" s="277"/>
      <c r="BN12" s="277"/>
      <c r="BO12" s="277"/>
      <c r="BP12" s="277"/>
      <c r="BQ12" s="277"/>
      <c r="BR12" s="277"/>
      <c r="BS12" s="278"/>
      <c r="BT12" s="274">
        <v>0</v>
      </c>
      <c r="BU12" s="274"/>
      <c r="BV12" s="274"/>
      <c r="BW12" s="274"/>
      <c r="BX12" s="274"/>
      <c r="BY12" s="274"/>
      <c r="BZ12" s="274"/>
      <c r="CA12" s="274"/>
      <c r="CB12" s="274">
        <v>0</v>
      </c>
      <c r="CC12" s="274"/>
      <c r="CD12" s="274"/>
      <c r="CE12" s="274"/>
      <c r="CF12" s="274"/>
      <c r="CG12" s="274"/>
      <c r="CH12" s="274"/>
      <c r="CI12" s="274"/>
      <c r="CJ12" s="274"/>
      <c r="CK12" s="274">
        <v>0</v>
      </c>
      <c r="CL12" s="274"/>
      <c r="CM12" s="274"/>
      <c r="CN12" s="274"/>
      <c r="CO12" s="274"/>
      <c r="CP12" s="274"/>
      <c r="CQ12" s="274"/>
      <c r="CR12" s="274"/>
      <c r="CS12" s="274">
        <v>0</v>
      </c>
      <c r="CT12" s="274"/>
      <c r="CU12" s="274"/>
      <c r="CV12" s="274"/>
      <c r="CW12" s="274"/>
      <c r="CX12" s="274"/>
      <c r="CY12" s="274"/>
      <c r="CZ12" s="274"/>
      <c r="DA12" s="274">
        <v>0</v>
      </c>
      <c r="DB12" s="274"/>
      <c r="DC12" s="274"/>
      <c r="DD12" s="274"/>
      <c r="DE12" s="274"/>
      <c r="DF12" s="274"/>
      <c r="DG12" s="274"/>
      <c r="DH12" s="274"/>
      <c r="DI12" s="274">
        <v>0</v>
      </c>
      <c r="DJ12" s="274"/>
      <c r="DK12" s="274"/>
      <c r="DL12" s="274"/>
      <c r="DM12" s="274"/>
      <c r="DN12" s="274"/>
      <c r="DO12" s="274"/>
      <c r="DP12" s="274"/>
      <c r="DQ12" s="274">
        <v>0</v>
      </c>
      <c r="DR12" s="274"/>
      <c r="DS12" s="274"/>
      <c r="DT12" s="274"/>
      <c r="DU12" s="274"/>
      <c r="DV12" s="274"/>
      <c r="DW12" s="274"/>
      <c r="DX12" s="274"/>
      <c r="DY12" s="274">
        <v>0</v>
      </c>
      <c r="DZ12" s="274"/>
      <c r="EA12" s="274"/>
      <c r="EB12" s="274"/>
      <c r="EC12" s="274"/>
      <c r="ED12" s="274"/>
      <c r="EE12" s="274"/>
      <c r="EF12" s="274"/>
      <c r="EG12" s="274">
        <v>0</v>
      </c>
      <c r="EH12" s="274"/>
      <c r="EI12" s="274"/>
      <c r="EJ12" s="274"/>
      <c r="EK12" s="274"/>
      <c r="EL12" s="274"/>
      <c r="EM12" s="274"/>
      <c r="EN12" s="274"/>
      <c r="EO12" s="274">
        <v>0</v>
      </c>
      <c r="EP12" s="274"/>
      <c r="EQ12" s="274"/>
      <c r="ER12" s="274"/>
      <c r="ES12" s="274"/>
      <c r="ET12" s="274"/>
      <c r="EU12" s="274"/>
      <c r="EV12" s="274"/>
      <c r="EW12" s="274"/>
      <c r="EX12" s="274"/>
    </row>
    <row r="13" spans="1:154" s="13" customFormat="1" ht="15.6" x14ac:dyDescent="0.3"/>
    <row r="14" spans="1:154" s="13" customFormat="1" ht="30.75" customHeight="1" x14ac:dyDescent="0.3">
      <c r="Z14" s="79" t="str">
        <f>'1.1'!A24</f>
        <v>Генеральный директор</v>
      </c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80" t="str">
        <f>'1.1'!AL24</f>
        <v>А.И. Нетесов</v>
      </c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</row>
    <row r="15" spans="1:154" s="18" customFormat="1" ht="13.5" customHeight="1" x14ac:dyDescent="0.25">
      <c r="Z15" s="81" t="s">
        <v>28</v>
      </c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 t="s">
        <v>29</v>
      </c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 t="s">
        <v>30</v>
      </c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</row>
  </sheetData>
  <mergeCells count="86">
    <mergeCell ref="AE4:DT4"/>
    <mergeCell ref="A3:DN3"/>
    <mergeCell ref="DO3:DU3"/>
    <mergeCell ref="DV3:ED3"/>
    <mergeCell ref="EE3:EK3"/>
    <mergeCell ref="EL3:EX3"/>
    <mergeCell ref="AE5:DT5"/>
    <mergeCell ref="A7:E9"/>
    <mergeCell ref="F7:O9"/>
    <mergeCell ref="P7:AD9"/>
    <mergeCell ref="AE7:AS9"/>
    <mergeCell ref="AT7:BJ7"/>
    <mergeCell ref="BK7:CA7"/>
    <mergeCell ref="CB7:EX7"/>
    <mergeCell ref="AT8:BB9"/>
    <mergeCell ref="BC8:BJ9"/>
    <mergeCell ref="EO8:EX9"/>
    <mergeCell ref="CK9:CR9"/>
    <mergeCell ref="CS9:CZ9"/>
    <mergeCell ref="DA9:DH9"/>
    <mergeCell ref="DI9:DP9"/>
    <mergeCell ref="DQ9:DX9"/>
    <mergeCell ref="DY9:EF9"/>
    <mergeCell ref="EG9:EN9"/>
    <mergeCell ref="A10:E10"/>
    <mergeCell ref="F10:O10"/>
    <mergeCell ref="P10:AD10"/>
    <mergeCell ref="AE10:AS10"/>
    <mergeCell ref="AT10:BB10"/>
    <mergeCell ref="BC10:BJ10"/>
    <mergeCell ref="BK10:BS10"/>
    <mergeCell ref="BK8:BS9"/>
    <mergeCell ref="BT8:CA9"/>
    <mergeCell ref="CB8:CJ9"/>
    <mergeCell ref="CK8:DH8"/>
    <mergeCell ref="DI8:EN8"/>
    <mergeCell ref="BC11:BJ11"/>
    <mergeCell ref="BT10:CA10"/>
    <mergeCell ref="CB10:CJ10"/>
    <mergeCell ref="CK10:CR10"/>
    <mergeCell ref="CS10:CZ10"/>
    <mergeCell ref="A11:E11"/>
    <mergeCell ref="F11:O11"/>
    <mergeCell ref="P11:AD11"/>
    <mergeCell ref="AE11:AS11"/>
    <mergeCell ref="AT11:BB11"/>
    <mergeCell ref="DA11:DH11"/>
    <mergeCell ref="DQ10:DX10"/>
    <mergeCell ref="DY10:EF10"/>
    <mergeCell ref="EG10:EN10"/>
    <mergeCell ref="EO10:EX10"/>
    <mergeCell ref="DA10:DH10"/>
    <mergeCell ref="DI10:DP10"/>
    <mergeCell ref="BK11:BS11"/>
    <mergeCell ref="BT11:CA11"/>
    <mergeCell ref="CB11:CJ11"/>
    <mergeCell ref="CK11:CR11"/>
    <mergeCell ref="CS11:CZ11"/>
    <mergeCell ref="A12:E12"/>
    <mergeCell ref="F12:O12"/>
    <mergeCell ref="P12:AD12"/>
    <mergeCell ref="AE12:AS12"/>
    <mergeCell ref="AT12:BB12"/>
    <mergeCell ref="DI11:DP11"/>
    <mergeCell ref="DQ11:DX11"/>
    <mergeCell ref="DY11:EF11"/>
    <mergeCell ref="EG11:EN11"/>
    <mergeCell ref="EO11:EX11"/>
    <mergeCell ref="EO12:EX12"/>
    <mergeCell ref="BC12:BJ12"/>
    <mergeCell ref="BK12:BS12"/>
    <mergeCell ref="BT12:CA12"/>
    <mergeCell ref="CB12:CJ12"/>
    <mergeCell ref="CK12:CR12"/>
    <mergeCell ref="CS12:CZ12"/>
    <mergeCell ref="DA12:DH12"/>
    <mergeCell ref="DI12:DP12"/>
    <mergeCell ref="DQ12:DX12"/>
    <mergeCell ref="DY12:EF12"/>
    <mergeCell ref="EG12:EN12"/>
    <mergeCell ref="Z14:BJ14"/>
    <mergeCell ref="BK14:CU14"/>
    <mergeCell ref="CV14:DY14"/>
    <mergeCell ref="Z15:BJ15"/>
    <mergeCell ref="BK15:CU15"/>
    <mergeCell ref="CV15:DY15"/>
  </mergeCells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Z30"/>
  <sheetViews>
    <sheetView view="pageBreakPreview" zoomScaleNormal="100" workbookViewId="0">
      <selection activeCell="CZ25" sqref="CZ25"/>
    </sheetView>
  </sheetViews>
  <sheetFormatPr defaultColWidth="0.88671875" defaultRowHeight="13.8" x14ac:dyDescent="0.25"/>
  <cols>
    <col min="1" max="42" width="0.88671875" style="15"/>
    <col min="43" max="43" width="0.88671875" style="15" customWidth="1"/>
    <col min="44" max="44" width="0.5546875" style="15" customWidth="1"/>
    <col min="45" max="45" width="0.88671875" style="15"/>
    <col min="46" max="46" width="0.5546875" style="15" customWidth="1"/>
    <col min="47" max="47" width="0.88671875" style="15" hidden="1" customWidth="1"/>
    <col min="48" max="48" width="1.5546875" style="15" hidden="1" customWidth="1"/>
    <col min="49" max="49" width="4.5546875" style="15" customWidth="1"/>
    <col min="50" max="103" width="0.88671875" style="15"/>
    <col min="104" max="104" width="18.44140625" style="15" customWidth="1"/>
    <col min="105" max="16384" width="0.88671875" style="15"/>
  </cols>
  <sheetData>
    <row r="1" spans="1:102" s="13" customFormat="1" ht="15.6" x14ac:dyDescent="0.3">
      <c r="CX1" s="14"/>
    </row>
    <row r="2" spans="1:102" s="13" customFormat="1" ht="15.6" x14ac:dyDescent="0.3"/>
    <row r="3" spans="1:102" s="13" customFormat="1" ht="63" customHeight="1" x14ac:dyDescent="0.3">
      <c r="A3" s="114" t="s">
        <v>228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</row>
    <row r="4" spans="1:102" s="13" customFormat="1" ht="15.75" customHeight="1" x14ac:dyDescent="0.3"/>
    <row r="5" spans="1:102" s="13" customFormat="1" ht="15.6" x14ac:dyDescent="0.3">
      <c r="A5" s="160" t="str">
        <f>'1.1'!F6</f>
        <v>ООО "Регион Энерго"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</row>
    <row r="6" spans="1:102" s="13" customFormat="1" ht="13.5" customHeight="1" x14ac:dyDescent="0.3">
      <c r="A6" s="81" t="s">
        <v>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</row>
    <row r="7" spans="1:102" ht="13.5" customHeight="1" x14ac:dyDescent="0.25"/>
    <row r="8" spans="1:102" s="68" customFormat="1" ht="30.75" customHeight="1" x14ac:dyDescent="0.25">
      <c r="A8" s="325" t="s">
        <v>46</v>
      </c>
      <c r="B8" s="326"/>
      <c r="C8" s="326"/>
      <c r="D8" s="326"/>
      <c r="E8" s="326"/>
      <c r="F8" s="326"/>
      <c r="G8" s="327"/>
      <c r="H8" s="325" t="s">
        <v>47</v>
      </c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7"/>
      <c r="AW8" s="325" t="s">
        <v>48</v>
      </c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6"/>
      <c r="CK8" s="326"/>
      <c r="CL8" s="326"/>
      <c r="CM8" s="326"/>
      <c r="CN8" s="326"/>
      <c r="CO8" s="326"/>
      <c r="CP8" s="326"/>
      <c r="CQ8" s="326"/>
      <c r="CR8" s="326"/>
      <c r="CS8" s="326"/>
      <c r="CT8" s="326"/>
      <c r="CU8" s="326"/>
      <c r="CV8" s="326"/>
      <c r="CW8" s="326"/>
      <c r="CX8" s="327"/>
    </row>
    <row r="9" spans="1:102" s="17" customFormat="1" ht="44.25" customHeight="1" x14ac:dyDescent="0.25">
      <c r="A9" s="295">
        <v>1</v>
      </c>
      <c r="B9" s="296"/>
      <c r="C9" s="296"/>
      <c r="D9" s="296"/>
      <c r="E9" s="296"/>
      <c r="F9" s="296"/>
      <c r="G9" s="297"/>
      <c r="H9" s="319" t="s">
        <v>229</v>
      </c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1"/>
      <c r="AW9" s="135" t="s">
        <v>230</v>
      </c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7"/>
    </row>
    <row r="10" spans="1:102" s="17" customFormat="1" ht="15.75" customHeight="1" x14ac:dyDescent="0.25">
      <c r="A10" s="298"/>
      <c r="B10" s="299"/>
      <c r="C10" s="299"/>
      <c r="D10" s="299"/>
      <c r="E10" s="299"/>
      <c r="F10" s="299"/>
      <c r="G10" s="300"/>
      <c r="H10" s="322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4"/>
      <c r="AW10" s="313">
        <f>'1.1'!CD28</f>
        <v>39</v>
      </c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4"/>
      <c r="CF10" s="314"/>
      <c r="CG10" s="314"/>
      <c r="CH10" s="314"/>
      <c r="CI10" s="314"/>
      <c r="CJ10" s="314"/>
      <c r="CK10" s="314"/>
      <c r="CL10" s="314"/>
      <c r="CM10" s="314"/>
      <c r="CN10" s="314"/>
      <c r="CO10" s="314"/>
      <c r="CP10" s="314"/>
      <c r="CQ10" s="314"/>
      <c r="CR10" s="314"/>
      <c r="CS10" s="314"/>
      <c r="CT10" s="314"/>
      <c r="CU10" s="314"/>
      <c r="CV10" s="314"/>
      <c r="CW10" s="314"/>
      <c r="CX10" s="315"/>
    </row>
    <row r="11" spans="1:102" s="17" customFormat="1" ht="30" customHeight="1" x14ac:dyDescent="0.25">
      <c r="A11" s="295" t="s">
        <v>66</v>
      </c>
      <c r="B11" s="296"/>
      <c r="C11" s="296"/>
      <c r="D11" s="296"/>
      <c r="E11" s="296"/>
      <c r="F11" s="296"/>
      <c r="G11" s="297"/>
      <c r="H11" s="301" t="s">
        <v>231</v>
      </c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3"/>
      <c r="AW11" s="135" t="s">
        <v>230</v>
      </c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7"/>
    </row>
    <row r="12" spans="1:102" s="17" customFormat="1" ht="15.75" customHeight="1" x14ac:dyDescent="0.25">
      <c r="A12" s="298"/>
      <c r="B12" s="299"/>
      <c r="C12" s="299"/>
      <c r="D12" s="299"/>
      <c r="E12" s="299"/>
      <c r="F12" s="299"/>
      <c r="G12" s="300"/>
      <c r="H12" s="304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6"/>
      <c r="AW12" s="316">
        <v>0</v>
      </c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317"/>
      <c r="CJ12" s="317"/>
      <c r="CK12" s="317"/>
      <c r="CL12" s="317"/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7"/>
      <c r="CX12" s="318"/>
    </row>
    <row r="13" spans="1:102" s="17" customFormat="1" ht="30.75" customHeight="1" x14ac:dyDescent="0.25">
      <c r="A13" s="295" t="s">
        <v>232</v>
      </c>
      <c r="B13" s="296"/>
      <c r="C13" s="296"/>
      <c r="D13" s="296"/>
      <c r="E13" s="296"/>
      <c r="F13" s="296"/>
      <c r="G13" s="297"/>
      <c r="H13" s="301" t="s">
        <v>233</v>
      </c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3"/>
      <c r="AW13" s="307" t="s">
        <v>230</v>
      </c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  <c r="CG13" s="308"/>
      <c r="CH13" s="308"/>
      <c r="CI13" s="308"/>
      <c r="CJ13" s="308"/>
      <c r="CK13" s="308"/>
      <c r="CL13" s="308"/>
      <c r="CM13" s="308"/>
      <c r="CN13" s="308"/>
      <c r="CO13" s="308"/>
      <c r="CP13" s="308"/>
      <c r="CQ13" s="308"/>
      <c r="CR13" s="308"/>
      <c r="CS13" s="308"/>
      <c r="CT13" s="308"/>
      <c r="CU13" s="308"/>
      <c r="CV13" s="308"/>
      <c r="CW13" s="308"/>
      <c r="CX13" s="309"/>
    </row>
    <row r="14" spans="1:102" s="17" customFormat="1" ht="16.5" customHeight="1" x14ac:dyDescent="0.25">
      <c r="A14" s="298"/>
      <c r="B14" s="299"/>
      <c r="C14" s="299"/>
      <c r="D14" s="299"/>
      <c r="E14" s="299"/>
      <c r="F14" s="299"/>
      <c r="G14" s="300"/>
      <c r="H14" s="304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6"/>
      <c r="AW14" s="316">
        <v>0</v>
      </c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  <c r="CU14" s="317"/>
      <c r="CV14" s="317"/>
      <c r="CW14" s="317"/>
      <c r="CX14" s="318"/>
    </row>
    <row r="15" spans="1:102" s="17" customFormat="1" ht="30.75" customHeight="1" x14ac:dyDescent="0.25">
      <c r="A15" s="295" t="s">
        <v>234</v>
      </c>
      <c r="B15" s="296"/>
      <c r="C15" s="296"/>
      <c r="D15" s="296"/>
      <c r="E15" s="296"/>
      <c r="F15" s="296"/>
      <c r="G15" s="297"/>
      <c r="H15" s="301" t="s">
        <v>235</v>
      </c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3"/>
      <c r="AW15" s="307" t="s">
        <v>230</v>
      </c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308"/>
      <c r="CJ15" s="308"/>
      <c r="CK15" s="308"/>
      <c r="CL15" s="308"/>
      <c r="CM15" s="308"/>
      <c r="CN15" s="308"/>
      <c r="CO15" s="308"/>
      <c r="CP15" s="308"/>
      <c r="CQ15" s="308"/>
      <c r="CR15" s="308"/>
      <c r="CS15" s="308"/>
      <c r="CT15" s="308"/>
      <c r="CU15" s="308"/>
      <c r="CV15" s="308"/>
      <c r="CW15" s="308"/>
      <c r="CX15" s="309"/>
    </row>
    <row r="16" spans="1:102" s="17" customFormat="1" ht="16.5" customHeight="1" x14ac:dyDescent="0.25">
      <c r="A16" s="298"/>
      <c r="B16" s="299"/>
      <c r="C16" s="299"/>
      <c r="D16" s="299"/>
      <c r="E16" s="299"/>
      <c r="F16" s="299"/>
      <c r="G16" s="300"/>
      <c r="H16" s="304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6"/>
      <c r="AW16" s="313">
        <v>34</v>
      </c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4"/>
      <c r="CW16" s="314"/>
      <c r="CX16" s="315"/>
    </row>
    <row r="17" spans="1:104" s="17" customFormat="1" ht="30.75" customHeight="1" x14ac:dyDescent="0.25">
      <c r="A17" s="295" t="s">
        <v>236</v>
      </c>
      <c r="B17" s="296"/>
      <c r="C17" s="296"/>
      <c r="D17" s="296"/>
      <c r="E17" s="296"/>
      <c r="F17" s="296"/>
      <c r="G17" s="297"/>
      <c r="H17" s="301" t="s">
        <v>237</v>
      </c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3"/>
      <c r="AW17" s="307" t="s">
        <v>230</v>
      </c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9"/>
    </row>
    <row r="18" spans="1:104" s="17" customFormat="1" ht="16.5" customHeight="1" x14ac:dyDescent="0.25">
      <c r="A18" s="298"/>
      <c r="B18" s="299"/>
      <c r="C18" s="299"/>
      <c r="D18" s="299"/>
      <c r="E18" s="299"/>
      <c r="F18" s="299"/>
      <c r="G18" s="300"/>
      <c r="H18" s="304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6"/>
      <c r="AW18" s="313">
        <v>2</v>
      </c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  <c r="CO18" s="314"/>
      <c r="CP18" s="314"/>
      <c r="CQ18" s="314"/>
      <c r="CR18" s="314"/>
      <c r="CS18" s="314"/>
      <c r="CT18" s="314"/>
      <c r="CU18" s="314"/>
      <c r="CV18" s="314"/>
      <c r="CW18" s="314"/>
      <c r="CX18" s="315"/>
    </row>
    <row r="19" spans="1:104" s="17" customFormat="1" ht="105.75" customHeight="1" x14ac:dyDescent="0.25">
      <c r="A19" s="295" t="s">
        <v>13</v>
      </c>
      <c r="B19" s="296"/>
      <c r="C19" s="296"/>
      <c r="D19" s="296"/>
      <c r="E19" s="296"/>
      <c r="F19" s="296"/>
      <c r="G19" s="297"/>
      <c r="H19" s="301" t="s">
        <v>238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3"/>
      <c r="AW19" s="307" t="s">
        <v>239</v>
      </c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8"/>
      <c r="CD19" s="308"/>
      <c r="CE19" s="308"/>
      <c r="CF19" s="308"/>
      <c r="CG19" s="308"/>
      <c r="CH19" s="308"/>
      <c r="CI19" s="308"/>
      <c r="CJ19" s="308"/>
      <c r="CK19" s="308"/>
      <c r="CL19" s="308"/>
      <c r="CM19" s="308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309"/>
    </row>
    <row r="20" spans="1:104" s="17" customFormat="1" ht="15.75" customHeight="1" x14ac:dyDescent="0.25">
      <c r="A20" s="298"/>
      <c r="B20" s="299"/>
      <c r="C20" s="299"/>
      <c r="D20" s="299"/>
      <c r="E20" s="299"/>
      <c r="F20" s="299"/>
      <c r="G20" s="300"/>
      <c r="H20" s="304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6"/>
      <c r="AW20" s="310">
        <f>'8.1'!AY32*'8.1'!BZ32/'8.3'!AW10</f>
        <v>0</v>
      </c>
      <c r="AX20" s="311"/>
      <c r="AY20" s="311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1"/>
      <c r="BQ20" s="311"/>
      <c r="BR20" s="311"/>
      <c r="BS20" s="311"/>
      <c r="BT20" s="311"/>
      <c r="BU20" s="311"/>
      <c r="BV20" s="311"/>
      <c r="BW20" s="311"/>
      <c r="BX20" s="311"/>
      <c r="BY20" s="311"/>
      <c r="BZ20" s="311"/>
      <c r="CA20" s="311"/>
      <c r="CB20" s="311"/>
      <c r="CC20" s="311"/>
      <c r="CD20" s="311"/>
      <c r="CE20" s="311"/>
      <c r="CF20" s="311"/>
      <c r="CG20" s="311"/>
      <c r="CH20" s="311"/>
      <c r="CI20" s="311"/>
      <c r="CJ20" s="311"/>
      <c r="CK20" s="311"/>
      <c r="CL20" s="311"/>
      <c r="CM20" s="311"/>
      <c r="CN20" s="311"/>
      <c r="CO20" s="311"/>
      <c r="CP20" s="311"/>
      <c r="CQ20" s="311"/>
      <c r="CR20" s="311"/>
      <c r="CS20" s="311"/>
      <c r="CT20" s="311"/>
      <c r="CU20" s="311"/>
      <c r="CV20" s="311"/>
      <c r="CW20" s="311"/>
      <c r="CX20" s="312"/>
    </row>
    <row r="21" spans="1:104" s="17" customFormat="1" ht="91.5" customHeight="1" x14ac:dyDescent="0.25">
      <c r="A21" s="295" t="s">
        <v>15</v>
      </c>
      <c r="B21" s="296"/>
      <c r="C21" s="296"/>
      <c r="D21" s="296"/>
      <c r="E21" s="296"/>
      <c r="F21" s="296"/>
      <c r="G21" s="297"/>
      <c r="H21" s="301" t="s">
        <v>54</v>
      </c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3"/>
      <c r="AW21" s="307" t="s">
        <v>240</v>
      </c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9"/>
    </row>
    <row r="22" spans="1:104" s="17" customFormat="1" ht="15.75" customHeight="1" x14ac:dyDescent="0.25">
      <c r="A22" s="298"/>
      <c r="B22" s="299"/>
      <c r="C22" s="299"/>
      <c r="D22" s="299"/>
      <c r="E22" s="299"/>
      <c r="F22" s="299"/>
      <c r="G22" s="300"/>
      <c r="H22" s="304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6"/>
      <c r="AW22" s="310">
        <f>'8.1'!AY32/'8.3'!AW10</f>
        <v>0</v>
      </c>
      <c r="AX22" s="311"/>
      <c r="AY22" s="311"/>
      <c r="AZ22" s="311"/>
      <c r="BA22" s="311"/>
      <c r="BB22" s="311"/>
      <c r="BC22" s="311"/>
      <c r="BD22" s="311"/>
      <c r="BE22" s="311"/>
      <c r="BF22" s="311"/>
      <c r="BG22" s="311"/>
      <c r="BH22" s="311"/>
      <c r="BI22" s="311"/>
      <c r="BJ22" s="311"/>
      <c r="BK22" s="311"/>
      <c r="BL22" s="311"/>
      <c r="BM22" s="311"/>
      <c r="BN22" s="311"/>
      <c r="BO22" s="311"/>
      <c r="BP22" s="311"/>
      <c r="BQ22" s="311"/>
      <c r="BR22" s="311"/>
      <c r="BS22" s="311"/>
      <c r="BT22" s="311"/>
      <c r="BU22" s="311"/>
      <c r="BV22" s="311"/>
      <c r="BW22" s="311"/>
      <c r="BX22" s="311"/>
      <c r="BY22" s="311"/>
      <c r="BZ22" s="311"/>
      <c r="CA22" s="311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1"/>
      <c r="CM22" s="311"/>
      <c r="CN22" s="311"/>
      <c r="CO22" s="311"/>
      <c r="CP22" s="311"/>
      <c r="CQ22" s="311"/>
      <c r="CR22" s="311"/>
      <c r="CS22" s="311"/>
      <c r="CT22" s="311"/>
      <c r="CU22" s="311"/>
      <c r="CV22" s="311"/>
      <c r="CW22" s="311"/>
      <c r="CX22" s="312"/>
    </row>
    <row r="23" spans="1:104" s="17" customFormat="1" ht="91.5" customHeight="1" x14ac:dyDescent="0.25">
      <c r="A23" s="295" t="s">
        <v>17</v>
      </c>
      <c r="B23" s="296"/>
      <c r="C23" s="296"/>
      <c r="D23" s="296"/>
      <c r="E23" s="296"/>
      <c r="F23" s="296"/>
      <c r="G23" s="297"/>
      <c r="H23" s="301" t="s">
        <v>241</v>
      </c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3"/>
      <c r="AW23" s="307" t="s">
        <v>242</v>
      </c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9"/>
    </row>
    <row r="24" spans="1:104" s="17" customFormat="1" ht="15.75" customHeight="1" x14ac:dyDescent="0.25">
      <c r="A24" s="298"/>
      <c r="B24" s="299"/>
      <c r="C24" s="299"/>
      <c r="D24" s="299"/>
      <c r="E24" s="299"/>
      <c r="F24" s="299"/>
      <c r="G24" s="300"/>
      <c r="H24" s="304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6"/>
      <c r="AW24" s="310">
        <f>'8.1'!AY30*'8.1'!BZ30/'8.3'!AW10</f>
        <v>0</v>
      </c>
      <c r="AX24" s="311"/>
      <c r="AY24" s="311"/>
      <c r="AZ24" s="311"/>
      <c r="BA24" s="311"/>
      <c r="BB24" s="311"/>
      <c r="BC24" s="311"/>
      <c r="BD24" s="311"/>
      <c r="BE24" s="311"/>
      <c r="BF24" s="311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311"/>
      <c r="BZ24" s="311"/>
      <c r="CA24" s="311"/>
      <c r="CB24" s="311"/>
      <c r="CC24" s="311"/>
      <c r="CD24" s="311"/>
      <c r="CE24" s="311"/>
      <c r="CF24" s="311"/>
      <c r="CG24" s="311"/>
      <c r="CH24" s="311"/>
      <c r="CI24" s="311"/>
      <c r="CJ24" s="311"/>
      <c r="CK24" s="311"/>
      <c r="CL24" s="311"/>
      <c r="CM24" s="311"/>
      <c r="CN24" s="311"/>
      <c r="CO24" s="311"/>
      <c r="CP24" s="311"/>
      <c r="CQ24" s="311"/>
      <c r="CR24" s="311"/>
      <c r="CS24" s="311"/>
      <c r="CT24" s="311"/>
      <c r="CU24" s="311"/>
      <c r="CV24" s="311"/>
      <c r="CW24" s="311"/>
      <c r="CX24" s="312"/>
    </row>
    <row r="25" spans="1:104" s="17" customFormat="1" ht="79.5" customHeight="1" x14ac:dyDescent="0.25">
      <c r="A25" s="295" t="s">
        <v>18</v>
      </c>
      <c r="B25" s="296"/>
      <c r="C25" s="296"/>
      <c r="D25" s="296"/>
      <c r="E25" s="296"/>
      <c r="F25" s="296"/>
      <c r="G25" s="297"/>
      <c r="H25" s="301" t="s">
        <v>243</v>
      </c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3"/>
      <c r="AW25" s="307" t="s">
        <v>244</v>
      </c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8"/>
      <c r="CP25" s="308"/>
      <c r="CQ25" s="308"/>
      <c r="CR25" s="308"/>
      <c r="CS25" s="308"/>
      <c r="CT25" s="308"/>
      <c r="CU25" s="308"/>
      <c r="CV25" s="308"/>
      <c r="CW25" s="308"/>
      <c r="CX25" s="309"/>
      <c r="CZ25" s="34" t="s">
        <v>245</v>
      </c>
    </row>
    <row r="26" spans="1:104" s="17" customFormat="1" ht="15.75" customHeight="1" x14ac:dyDescent="0.25">
      <c r="A26" s="298"/>
      <c r="B26" s="299"/>
      <c r="C26" s="299"/>
      <c r="D26" s="299"/>
      <c r="E26" s="299"/>
      <c r="F26" s="299"/>
      <c r="G26" s="300"/>
      <c r="H26" s="304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05"/>
      <c r="AV26" s="306"/>
      <c r="AW26" s="310">
        <f>'8.1'!AY30/'8.3'!AW10</f>
        <v>0</v>
      </c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1"/>
      <c r="CK26" s="311"/>
      <c r="CL26" s="311"/>
      <c r="CM26" s="311"/>
      <c r="CN26" s="311"/>
      <c r="CO26" s="311"/>
      <c r="CP26" s="311"/>
      <c r="CQ26" s="311"/>
      <c r="CR26" s="311"/>
      <c r="CS26" s="311"/>
      <c r="CT26" s="311"/>
      <c r="CU26" s="311"/>
      <c r="CV26" s="311"/>
      <c r="CW26" s="311"/>
      <c r="CX26" s="312"/>
    </row>
    <row r="27" spans="1:104" s="17" customFormat="1" ht="16.5" customHeight="1" x14ac:dyDescent="0.25">
      <c r="A27" s="34"/>
      <c r="B27" s="34"/>
      <c r="C27" s="34"/>
      <c r="D27" s="34"/>
      <c r="E27" s="34"/>
      <c r="F27" s="34"/>
      <c r="G27" s="34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</row>
    <row r="28" spans="1:104" s="13" customFormat="1" ht="34.5" customHeight="1" x14ac:dyDescent="0.3">
      <c r="A28" s="79" t="str">
        <f>'1.1'!A24</f>
        <v>Генеральный директор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160" t="str">
        <f>'1.1'!AL24</f>
        <v>А.И. Нетесов</v>
      </c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</row>
    <row r="29" spans="1:104" s="18" customFormat="1" ht="13.5" customHeight="1" x14ac:dyDescent="0.25">
      <c r="A29" s="81" t="s">
        <v>28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 t="s">
        <v>29</v>
      </c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 t="s">
        <v>30</v>
      </c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</row>
    <row r="30" spans="1:104" ht="3" customHeight="1" x14ac:dyDescent="0.25"/>
  </sheetData>
  <mergeCells count="48">
    <mergeCell ref="A3:CX3"/>
    <mergeCell ref="A5:CX5"/>
    <mergeCell ref="A6:CX6"/>
    <mergeCell ref="A8:G8"/>
    <mergeCell ref="H8:AV8"/>
    <mergeCell ref="AW8:CX8"/>
    <mergeCell ref="A9:G10"/>
    <mergeCell ref="H9:AV10"/>
    <mergeCell ref="AW9:CX9"/>
    <mergeCell ref="AW10:CX10"/>
    <mergeCell ref="A11:G12"/>
    <mergeCell ref="H11:AV12"/>
    <mergeCell ref="AW11:CX11"/>
    <mergeCell ref="AW12:CX12"/>
    <mergeCell ref="A13:G14"/>
    <mergeCell ref="H13:AV14"/>
    <mergeCell ref="AW13:CX13"/>
    <mergeCell ref="AW14:CX14"/>
    <mergeCell ref="A15:G16"/>
    <mergeCell ref="H15:AV16"/>
    <mergeCell ref="AW15:CX15"/>
    <mergeCell ref="AW16:CX16"/>
    <mergeCell ref="A17:G18"/>
    <mergeCell ref="H17:AV18"/>
    <mergeCell ref="AW17:CX17"/>
    <mergeCell ref="AW18:CX18"/>
    <mergeCell ref="A19:G20"/>
    <mergeCell ref="H19:AV20"/>
    <mergeCell ref="AW19:CX19"/>
    <mergeCell ref="AW20:CX20"/>
    <mergeCell ref="A21:G22"/>
    <mergeCell ref="H21:AV22"/>
    <mergeCell ref="AW21:CX21"/>
    <mergeCell ref="AW22:CX22"/>
    <mergeCell ref="A23:G24"/>
    <mergeCell ref="H23:AV24"/>
    <mergeCell ref="AW23:CX23"/>
    <mergeCell ref="AW24:CX24"/>
    <mergeCell ref="A29:AK29"/>
    <mergeCell ref="AL29:BV29"/>
    <mergeCell ref="BW29:CX29"/>
    <mergeCell ref="A25:G26"/>
    <mergeCell ref="H25:AV26"/>
    <mergeCell ref="AW25:CX25"/>
    <mergeCell ref="AW26:CX26"/>
    <mergeCell ref="A28:AK28"/>
    <mergeCell ref="AL28:BV28"/>
    <mergeCell ref="BW28:CX28"/>
  </mergeCells>
  <pageMargins left="0.98425196850393704" right="0.51181102362204722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DI30"/>
  <sheetViews>
    <sheetView view="pageBreakPreview" zoomScaleNormal="100" workbookViewId="0">
      <selection activeCell="BG21" sqref="BG21:CZ21"/>
    </sheetView>
  </sheetViews>
  <sheetFormatPr defaultColWidth="0.88671875" defaultRowHeight="13.8" x14ac:dyDescent="0.25"/>
  <cols>
    <col min="1" max="28" width="0.88671875" style="15"/>
    <col min="29" max="29" width="3.5546875" style="15" customWidth="1"/>
    <col min="30" max="57" width="0.88671875" style="15"/>
    <col min="58" max="58" width="3.109375" style="15" customWidth="1"/>
    <col min="59" max="112" width="0.88671875" style="15"/>
    <col min="113" max="113" width="47.5546875" style="15" customWidth="1"/>
    <col min="114" max="16384" width="0.88671875" style="15"/>
  </cols>
  <sheetData>
    <row r="1" spans="1:113" s="13" customFormat="1" ht="15.6" x14ac:dyDescent="0.3">
      <c r="CZ1" s="14"/>
    </row>
    <row r="2" spans="1:113" s="13" customFormat="1" ht="15.6" x14ac:dyDescent="0.3"/>
    <row r="3" spans="1:113" s="13" customFormat="1" ht="15.6" x14ac:dyDescent="0.3">
      <c r="A3" s="95" t="s">
        <v>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</row>
    <row r="4" spans="1:113" s="13" customFormat="1" ht="15.6" x14ac:dyDescent="0.3">
      <c r="A4" s="96" t="s">
        <v>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7" t="s">
        <v>248</v>
      </c>
      <c r="CH4" s="97"/>
      <c r="CI4" s="97"/>
      <c r="CJ4" s="97"/>
      <c r="CK4" s="97"/>
      <c r="CL4" s="97"/>
      <c r="CM4" s="97"/>
      <c r="CN4" s="97"/>
      <c r="CO4" s="97"/>
      <c r="CP4" s="97"/>
      <c r="CQ4" s="98" t="s">
        <v>7</v>
      </c>
      <c r="CR4" s="98"/>
      <c r="CS4" s="98"/>
      <c r="CT4" s="98"/>
      <c r="CU4" s="98"/>
      <c r="CV4" s="98"/>
      <c r="CW4" s="98"/>
      <c r="CX4" s="98"/>
      <c r="CY4" s="98"/>
      <c r="CZ4" s="98"/>
    </row>
    <row r="6" spans="1:113" ht="15.6" x14ac:dyDescent="0.3">
      <c r="F6" s="80" t="s">
        <v>4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13" s="16" customFormat="1" ht="15" customHeight="1" x14ac:dyDescent="0.25">
      <c r="F7" s="81" t="s">
        <v>8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</row>
    <row r="8" spans="1:113" s="13" customFormat="1" ht="15.6" x14ac:dyDescent="0.3"/>
    <row r="9" spans="1:113" s="17" customFormat="1" ht="46.5" customHeight="1" x14ac:dyDescent="0.25">
      <c r="A9" s="88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90"/>
      <c r="AC9" s="88" t="s">
        <v>10</v>
      </c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88" t="s">
        <v>11</v>
      </c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90"/>
    </row>
    <row r="10" spans="1:113" s="17" customFormat="1" x14ac:dyDescent="0.25">
      <c r="A10" s="91">
        <v>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2">
        <v>2</v>
      </c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1">
        <v>3</v>
      </c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</row>
    <row r="11" spans="1:113" x14ac:dyDescent="0.25">
      <c r="A11" s="83" t="s">
        <v>12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4">
        <v>0</v>
      </c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87">
        <v>33</v>
      </c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</row>
    <row r="12" spans="1:113" x14ac:dyDescent="0.25">
      <c r="A12" s="83" t="s">
        <v>13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>
        <v>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87">
        <v>33</v>
      </c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I12" s="15" t="s">
        <v>14</v>
      </c>
    </row>
    <row r="13" spans="1:113" x14ac:dyDescent="0.25">
      <c r="A13" s="83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4">
        <v>0</v>
      </c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87">
        <v>33</v>
      </c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I13" s="15" t="s">
        <v>16</v>
      </c>
    </row>
    <row r="14" spans="1:113" x14ac:dyDescent="0.25">
      <c r="A14" s="83" t="s">
        <v>17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4">
        <v>0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6"/>
      <c r="BG14" s="87">
        <v>33</v>
      </c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</row>
    <row r="15" spans="1:113" x14ac:dyDescent="0.25">
      <c r="A15" s="83" t="s">
        <v>18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>
        <v>0</v>
      </c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6"/>
      <c r="BG15" s="87">
        <v>33</v>
      </c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</row>
    <row r="16" spans="1:113" x14ac:dyDescent="0.25">
      <c r="A16" s="83" t="s">
        <v>19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4">
        <v>0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6"/>
      <c r="BG16" s="87">
        <v>41</v>
      </c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</row>
    <row r="17" spans="1:104" x14ac:dyDescent="0.25">
      <c r="A17" s="83" t="s">
        <v>20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4">
        <v>0</v>
      </c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6"/>
      <c r="BG17" s="87">
        <v>41</v>
      </c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</row>
    <row r="18" spans="1:104" x14ac:dyDescent="0.25">
      <c r="A18" s="83" t="s">
        <v>21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4">
        <v>0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6"/>
      <c r="BG18" s="87">
        <v>41</v>
      </c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</row>
    <row r="19" spans="1:104" x14ac:dyDescent="0.25">
      <c r="A19" s="83" t="s">
        <v>22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>
        <v>0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6"/>
      <c r="BG19" s="87">
        <v>41</v>
      </c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</row>
    <row r="20" spans="1:104" x14ac:dyDescent="0.25">
      <c r="A20" s="83" t="s">
        <v>23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4">
        <v>0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6"/>
      <c r="BG20" s="87">
        <v>41</v>
      </c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</row>
    <row r="21" spans="1:104" x14ac:dyDescent="0.25">
      <c r="A21" s="83" t="s">
        <v>24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4">
        <v>0</v>
      </c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6"/>
      <c r="BG21" s="87">
        <v>39</v>
      </c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</row>
    <row r="22" spans="1:104" x14ac:dyDescent="0.25">
      <c r="A22" s="83" t="s">
        <v>25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4">
        <v>0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6"/>
      <c r="BG22" s="87">
        <v>39</v>
      </c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</row>
    <row r="24" spans="1:104" s="13" customFormat="1" ht="29.25" customHeight="1" x14ac:dyDescent="0.3">
      <c r="A24" s="79" t="s">
        <v>26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80" t="s">
        <v>27</v>
      </c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</row>
    <row r="25" spans="1:104" s="18" customFormat="1" ht="13.5" customHeight="1" x14ac:dyDescent="0.25">
      <c r="A25" s="81" t="s">
        <v>28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2" t="s">
        <v>29</v>
      </c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1" t="s">
        <v>30</v>
      </c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</row>
    <row r="26" spans="1:104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104" s="20" customFormat="1" ht="15" customHeight="1" x14ac:dyDescent="0.25">
      <c r="F27" s="21" t="s">
        <v>31</v>
      </c>
    </row>
    <row r="28" spans="1:104" x14ac:dyDescent="0.25">
      <c r="AQ28" s="78">
        <f>SUM(AC11:BF22)</f>
        <v>0</v>
      </c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CD28" s="78">
        <f>BG22</f>
        <v>39</v>
      </c>
      <c r="CE28" s="78"/>
      <c r="CF28" s="78"/>
      <c r="CG28" s="78"/>
      <c r="CH28" s="78"/>
      <c r="CI28" s="78"/>
      <c r="CJ28" s="78"/>
      <c r="CK28" s="78"/>
      <c r="CL28" s="78"/>
      <c r="CM28" s="78"/>
      <c r="CN28" s="78"/>
    </row>
    <row r="29" spans="1:104" x14ac:dyDescent="0.25"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J29" s="15" t="s">
        <v>32</v>
      </c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</row>
    <row r="30" spans="1:104" x14ac:dyDescent="0.25">
      <c r="BK30" s="15" t="s">
        <v>33</v>
      </c>
    </row>
  </sheetData>
  <mergeCells count="56">
    <mergeCell ref="F7:CU7"/>
    <mergeCell ref="A3:CZ3"/>
    <mergeCell ref="A4:CF4"/>
    <mergeCell ref="CG4:CP4"/>
    <mergeCell ref="CQ4:CZ4"/>
    <mergeCell ref="F6:CU6"/>
    <mergeCell ref="A9:AB9"/>
    <mergeCell ref="AC9:BF9"/>
    <mergeCell ref="BG9:CZ9"/>
    <mergeCell ref="A10:AB10"/>
    <mergeCell ref="AC10:BF10"/>
    <mergeCell ref="BG10:CZ10"/>
    <mergeCell ref="A11:AB11"/>
    <mergeCell ref="AC11:BF11"/>
    <mergeCell ref="BG11:CZ11"/>
    <mergeCell ref="A12:AB12"/>
    <mergeCell ref="AC12:BF12"/>
    <mergeCell ref="BG12:CZ12"/>
    <mergeCell ref="A13:AB13"/>
    <mergeCell ref="AC13:BF13"/>
    <mergeCell ref="BG13:CZ13"/>
    <mergeCell ref="A14:AB14"/>
    <mergeCell ref="AC14:BF14"/>
    <mergeCell ref="BG14:CZ14"/>
    <mergeCell ref="A15:AB15"/>
    <mergeCell ref="AC15:BF15"/>
    <mergeCell ref="BG15:CZ15"/>
    <mergeCell ref="A16:AB16"/>
    <mergeCell ref="AC16:BF16"/>
    <mergeCell ref="BG16:CZ16"/>
    <mergeCell ref="A17:AB17"/>
    <mergeCell ref="AC17:BF17"/>
    <mergeCell ref="BG17:CZ17"/>
    <mergeCell ref="A18:AB18"/>
    <mergeCell ref="AC18:BF18"/>
    <mergeCell ref="BG18:CZ18"/>
    <mergeCell ref="A19:AB19"/>
    <mergeCell ref="AC19:BF19"/>
    <mergeCell ref="BG19:CZ19"/>
    <mergeCell ref="A20:AB20"/>
    <mergeCell ref="AC20:BF20"/>
    <mergeCell ref="BG20:CZ20"/>
    <mergeCell ref="A21:AB21"/>
    <mergeCell ref="AC21:BF21"/>
    <mergeCell ref="BG21:CZ21"/>
    <mergeCell ref="A22:AB22"/>
    <mergeCell ref="AC22:BF22"/>
    <mergeCell ref="BG22:CZ22"/>
    <mergeCell ref="AQ28:BE29"/>
    <mergeCell ref="CD28:CN29"/>
    <mergeCell ref="A24:AK24"/>
    <mergeCell ref="AL24:BV24"/>
    <mergeCell ref="BW24:CZ24"/>
    <mergeCell ref="A25:AK25"/>
    <mergeCell ref="AL25:BV25"/>
    <mergeCell ref="BW25:CZ25"/>
  </mergeCells>
  <pageMargins left="0.78740157480314965" right="0.59055118110236227" top="0.59055118110236227" bottom="0.39370078740157483" header="0.19685039370078741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DD15"/>
  <sheetViews>
    <sheetView view="pageBreakPreview" zoomScaleNormal="100" workbookViewId="0">
      <selection activeCell="AN7" sqref="AN7:AU7"/>
    </sheetView>
  </sheetViews>
  <sheetFormatPr defaultColWidth="0.88671875" defaultRowHeight="13.8" x14ac:dyDescent="0.25"/>
  <cols>
    <col min="1" max="63" width="0.88671875" style="15"/>
    <col min="64" max="64" width="2.5546875" style="15" customWidth="1"/>
    <col min="65" max="65" width="0.88671875" style="15" customWidth="1"/>
    <col min="66" max="76" width="0.88671875" style="15"/>
    <col min="77" max="77" width="2.88671875" style="15" customWidth="1"/>
    <col min="78" max="107" width="0.88671875" style="15"/>
    <col min="108" max="108" width="26" style="15" customWidth="1"/>
    <col min="109" max="16384" width="0.88671875" style="15"/>
  </cols>
  <sheetData>
    <row r="1" spans="1:108" s="13" customFormat="1" ht="15.6" x14ac:dyDescent="0.3">
      <c r="CZ1" s="14"/>
    </row>
    <row r="2" spans="1:108" s="13" customFormat="1" ht="15.6" x14ac:dyDescent="0.3"/>
    <row r="3" spans="1:108" s="13" customFormat="1" ht="31.5" customHeight="1" x14ac:dyDescent="0.3">
      <c r="A3" s="114" t="s">
        <v>34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</row>
    <row r="4" spans="1:108" ht="15.6" x14ac:dyDescent="0.3">
      <c r="F4" s="80" t="str">
        <f>'1.1'!F6</f>
        <v>ООО "Регион Энерго"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</row>
    <row r="5" spans="1:108" s="16" customFormat="1" ht="15" customHeight="1" x14ac:dyDescent="0.25">
      <c r="F5" s="81" t="s">
        <v>8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</row>
    <row r="6" spans="1:108" ht="21" customHeight="1" x14ac:dyDescent="0.25"/>
    <row r="7" spans="1:108" s="17" customFormat="1" x14ac:dyDescent="0.25">
      <c r="A7" s="22"/>
      <c r="B7" s="106" t="s">
        <v>35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15" t="s">
        <v>248</v>
      </c>
      <c r="AO7" s="115"/>
      <c r="AP7" s="115"/>
      <c r="AQ7" s="115"/>
      <c r="AR7" s="115"/>
      <c r="AS7" s="115"/>
      <c r="AT7" s="115"/>
      <c r="AU7" s="115"/>
      <c r="AV7" s="23" t="s">
        <v>36</v>
      </c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4"/>
      <c r="BK7" s="25"/>
      <c r="BL7" s="106" t="s">
        <v>37</v>
      </c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7"/>
    </row>
    <row r="8" spans="1:108" x14ac:dyDescent="0.25">
      <c r="A8" s="26"/>
      <c r="B8" s="15" t="s">
        <v>38</v>
      </c>
      <c r="BJ8" s="27"/>
      <c r="BK8" s="28"/>
      <c r="BL8" s="99" t="s">
        <v>39</v>
      </c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100">
        <f>'1.1'!BG19</f>
        <v>41</v>
      </c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1"/>
    </row>
    <row r="9" spans="1:108" s="17" customFormat="1" ht="19.5" customHeight="1" x14ac:dyDescent="0.25">
      <c r="A9" s="29"/>
      <c r="B9" s="102" t="s">
        <v>40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3"/>
      <c r="BK9" s="22"/>
      <c r="BL9" s="106" t="s">
        <v>41</v>
      </c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7"/>
    </row>
    <row r="10" spans="1:108" s="17" customFormat="1" ht="14.25" customHeight="1" x14ac:dyDescent="0.25">
      <c r="A10" s="30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5"/>
      <c r="BK10" s="31"/>
      <c r="BL10" s="108">
        <f>SUM('1.1'!AC11:BF22)</f>
        <v>0</v>
      </c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9"/>
    </row>
    <row r="11" spans="1:108" s="17" customFormat="1" ht="32.25" customHeight="1" x14ac:dyDescent="0.25">
      <c r="A11" s="30"/>
      <c r="B11" s="110" t="s">
        <v>42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1"/>
      <c r="BK11" s="32"/>
      <c r="BL11" s="112">
        <f>BL10/BY8</f>
        <v>0</v>
      </c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3"/>
      <c r="DD11" s="17" t="s">
        <v>43</v>
      </c>
    </row>
    <row r="13" spans="1:108" s="13" customFormat="1" ht="33" customHeight="1" x14ac:dyDescent="0.3">
      <c r="A13" s="79" t="str">
        <f>'1.1'!A24</f>
        <v>Генеральный директор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80" t="str">
        <f>'1.1'!AL24</f>
        <v>А.И. Нетесов</v>
      </c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</row>
    <row r="14" spans="1:108" s="18" customFormat="1" ht="13.5" customHeight="1" x14ac:dyDescent="0.25">
      <c r="A14" s="81" t="s">
        <v>28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 t="s">
        <v>29</v>
      </c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 t="s">
        <v>30</v>
      </c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</row>
    <row r="15" spans="1:108" ht="3" customHeight="1" x14ac:dyDescent="0.25"/>
  </sheetData>
  <mergeCells count="19">
    <mergeCell ref="B11:BJ11"/>
    <mergeCell ref="BL11:CZ11"/>
    <mergeCell ref="A3:CZ3"/>
    <mergeCell ref="F4:CU4"/>
    <mergeCell ref="F5:CU5"/>
    <mergeCell ref="B7:AM7"/>
    <mergeCell ref="AN7:AU7"/>
    <mergeCell ref="BL7:CZ7"/>
    <mergeCell ref="BL8:BX8"/>
    <mergeCell ref="BY8:CZ8"/>
    <mergeCell ref="B9:BJ10"/>
    <mergeCell ref="BL9:CZ9"/>
    <mergeCell ref="BL10:CZ10"/>
    <mergeCell ref="A13:AK13"/>
    <mergeCell ref="AL13:BV13"/>
    <mergeCell ref="BW13:CZ13"/>
    <mergeCell ref="A14:AK14"/>
    <mergeCell ref="AL14:BV14"/>
    <mergeCell ref="BW14:CZ14"/>
  </mergeCells>
  <pageMargins left="0.78740157480314965" right="0.59055118110236227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DC19"/>
  <sheetViews>
    <sheetView view="pageBreakPreview" topLeftCell="A4" zoomScaleNormal="100" workbookViewId="0">
      <selection activeCell="A12" sqref="A12:BD15"/>
    </sheetView>
  </sheetViews>
  <sheetFormatPr defaultColWidth="0.88671875" defaultRowHeight="13.8" x14ac:dyDescent="0.25"/>
  <cols>
    <col min="1" max="56" width="0.88671875" style="15"/>
    <col min="57" max="57" width="3.33203125" style="15" customWidth="1"/>
    <col min="58" max="58" width="0.88671875" style="15" customWidth="1"/>
    <col min="59" max="106" width="0.88671875" style="15"/>
    <col min="107" max="107" width="30" style="15" customWidth="1"/>
    <col min="108" max="16384" width="0.88671875" style="15"/>
  </cols>
  <sheetData>
    <row r="1" spans="1:107" s="13" customFormat="1" ht="15.6" x14ac:dyDescent="0.3">
      <c r="CZ1" s="14"/>
    </row>
    <row r="2" spans="1:107" s="13" customFormat="1" ht="6" customHeight="1" x14ac:dyDescent="0.3">
      <c r="CZ2" s="14"/>
    </row>
    <row r="3" spans="1:107" s="20" customFormat="1" ht="11.25" customHeight="1" x14ac:dyDescent="0.25">
      <c r="CZ3" s="33" t="s">
        <v>44</v>
      </c>
    </row>
    <row r="4" spans="1:107" s="13" customFormat="1" ht="15.6" x14ac:dyDescent="0.3"/>
    <row r="5" spans="1:107" s="13" customFormat="1" ht="46.5" customHeight="1" x14ac:dyDescent="0.3">
      <c r="A5" s="114" t="s">
        <v>45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</row>
    <row r="6" spans="1:107" ht="15.6" x14ac:dyDescent="0.3">
      <c r="F6" s="80" t="str">
        <f>'1.1'!F6:CU6</f>
        <v>ООО "Регион Энерго"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7" s="16" customFormat="1" ht="15" customHeight="1" x14ac:dyDescent="0.25">
      <c r="F7" s="81" t="s">
        <v>8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</row>
    <row r="9" spans="1:107" s="34" customFormat="1" ht="31.5" customHeight="1" x14ac:dyDescent="0.25">
      <c r="A9" s="133" t="s">
        <v>46</v>
      </c>
      <c r="B9" s="134"/>
      <c r="C9" s="134"/>
      <c r="D9" s="134"/>
      <c r="E9" s="134"/>
      <c r="F9" s="134"/>
      <c r="G9" s="134"/>
      <c r="H9" s="135" t="s">
        <v>47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7"/>
      <c r="BE9" s="135" t="s">
        <v>48</v>
      </c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7"/>
    </row>
    <row r="10" spans="1:107" s="17" customFormat="1" ht="31.5" customHeight="1" x14ac:dyDescent="0.25">
      <c r="A10" s="116" t="s">
        <v>12</v>
      </c>
      <c r="B10" s="117"/>
      <c r="C10" s="117"/>
      <c r="D10" s="117"/>
      <c r="E10" s="117"/>
      <c r="F10" s="117"/>
      <c r="G10" s="118"/>
      <c r="H10" s="122"/>
      <c r="I10" s="124" t="s">
        <v>49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5"/>
      <c r="BE10" s="128" t="s">
        <v>50</v>
      </c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30"/>
    </row>
    <row r="11" spans="1:107" s="17" customFormat="1" ht="28.5" customHeight="1" x14ac:dyDescent="0.25">
      <c r="A11" s="119"/>
      <c r="B11" s="120"/>
      <c r="C11" s="120"/>
      <c r="D11" s="120"/>
      <c r="E11" s="120"/>
      <c r="F11" s="120"/>
      <c r="G11" s="121"/>
      <c r="H11" s="123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7"/>
      <c r="BE11" s="132">
        <f>'1.2'!BY8</f>
        <v>41</v>
      </c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</row>
    <row r="12" spans="1:107" s="17" customFormat="1" ht="123.75" customHeight="1" x14ac:dyDescent="0.25">
      <c r="A12" s="116" t="s">
        <v>13</v>
      </c>
      <c r="B12" s="117"/>
      <c r="C12" s="117"/>
      <c r="D12" s="117"/>
      <c r="E12" s="117"/>
      <c r="F12" s="117"/>
      <c r="G12" s="118"/>
      <c r="H12" s="122"/>
      <c r="I12" s="124" t="s">
        <v>51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5"/>
      <c r="BE12" s="128" t="s">
        <v>52</v>
      </c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30"/>
      <c r="DC12" s="35" t="s">
        <v>53</v>
      </c>
    </row>
    <row r="13" spans="1:107" s="17" customFormat="1" x14ac:dyDescent="0.25">
      <c r="A13" s="119"/>
      <c r="B13" s="120"/>
      <c r="C13" s="120"/>
      <c r="D13" s="120"/>
      <c r="E13" s="120"/>
      <c r="F13" s="120"/>
      <c r="G13" s="121"/>
      <c r="H13" s="123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7"/>
      <c r="BE13" s="131">
        <f>'8.1'!AY32*'8.1'!BZ32/'1.3'!BE11</f>
        <v>0</v>
      </c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</row>
    <row r="14" spans="1:107" s="17" customFormat="1" ht="105.75" customHeight="1" x14ac:dyDescent="0.25">
      <c r="A14" s="116" t="s">
        <v>15</v>
      </c>
      <c r="B14" s="117"/>
      <c r="C14" s="117"/>
      <c r="D14" s="117"/>
      <c r="E14" s="117"/>
      <c r="F14" s="117"/>
      <c r="G14" s="118"/>
      <c r="H14" s="122"/>
      <c r="I14" s="124" t="s">
        <v>54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5"/>
      <c r="BE14" s="128" t="s">
        <v>55</v>
      </c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30"/>
      <c r="DC14" s="35" t="s">
        <v>56</v>
      </c>
    </row>
    <row r="15" spans="1:107" s="17" customFormat="1" x14ac:dyDescent="0.25">
      <c r="A15" s="119"/>
      <c r="B15" s="120"/>
      <c r="C15" s="120"/>
      <c r="D15" s="120"/>
      <c r="E15" s="120"/>
      <c r="F15" s="120"/>
      <c r="G15" s="121"/>
      <c r="H15" s="123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7"/>
      <c r="BE15" s="131">
        <f>'8.1'!BZ32/'1.3'!BE11</f>
        <v>0</v>
      </c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</row>
    <row r="17" spans="1:104" s="13" customFormat="1" ht="31.5" customHeight="1" x14ac:dyDescent="0.3">
      <c r="A17" s="79" t="str">
        <f>'1.1'!A24:AK24</f>
        <v>Генеральный директор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80" t="str">
        <f>'1.1'!AL24:BV24</f>
        <v>А.И. Нетесов</v>
      </c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</row>
    <row r="18" spans="1:104" s="18" customFormat="1" ht="13.5" customHeight="1" x14ac:dyDescent="0.25">
      <c r="A18" s="81" t="s">
        <v>28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 t="s">
        <v>29</v>
      </c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 t="s">
        <v>30</v>
      </c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</row>
    <row r="19" spans="1:104" ht="3" customHeight="1" x14ac:dyDescent="0.25"/>
  </sheetData>
  <mergeCells count="27">
    <mergeCell ref="A5:CZ5"/>
    <mergeCell ref="F6:CU6"/>
    <mergeCell ref="F7:CU7"/>
    <mergeCell ref="A9:G9"/>
    <mergeCell ref="H9:BD9"/>
    <mergeCell ref="BE9:CZ9"/>
    <mergeCell ref="A12:G13"/>
    <mergeCell ref="H12:H13"/>
    <mergeCell ref="I12:BD13"/>
    <mergeCell ref="BE12:CZ12"/>
    <mergeCell ref="BE13:CZ13"/>
    <mergeCell ref="A10:G11"/>
    <mergeCell ref="H10:H11"/>
    <mergeCell ref="I10:BD11"/>
    <mergeCell ref="BE10:CZ10"/>
    <mergeCell ref="BE11:CZ11"/>
    <mergeCell ref="A18:AK18"/>
    <mergeCell ref="AL18:BV18"/>
    <mergeCell ref="BW18:CZ18"/>
    <mergeCell ref="A14:G15"/>
    <mergeCell ref="H14:H15"/>
    <mergeCell ref="I14:BD15"/>
    <mergeCell ref="BE14:CZ14"/>
    <mergeCell ref="BE15:CZ15"/>
    <mergeCell ref="A17:AK17"/>
    <mergeCell ref="AL17:BV17"/>
    <mergeCell ref="BW17:CZ17"/>
  </mergeCells>
  <pageMargins left="0.78740157480314965" right="0.59055118110236227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E28"/>
  <sheetViews>
    <sheetView view="pageBreakPreview" topLeftCell="A10" zoomScaleNormal="100" workbookViewId="0">
      <selection activeCell="CC15" sqref="CC15:CZ15"/>
    </sheetView>
  </sheetViews>
  <sheetFormatPr defaultColWidth="0.88671875" defaultRowHeight="13.8" x14ac:dyDescent="0.25"/>
  <cols>
    <col min="1" max="76" width="0.88671875" style="15"/>
    <col min="77" max="77" width="0.109375" style="15" customWidth="1"/>
    <col min="78" max="80" width="0.88671875" style="15"/>
    <col min="81" max="81" width="2.5546875" style="15" customWidth="1"/>
    <col min="82" max="108" width="0.88671875" style="15"/>
    <col min="109" max="109" width="9.33203125" style="15" customWidth="1"/>
    <col min="110" max="16384" width="0.88671875" style="15"/>
  </cols>
  <sheetData>
    <row r="1" spans="1:109" s="13" customFormat="1" ht="15.6" x14ac:dyDescent="0.3">
      <c r="CZ1" s="14"/>
    </row>
    <row r="2" spans="1:109" s="13" customFormat="1" ht="15.6" x14ac:dyDescent="0.3"/>
    <row r="3" spans="1:109" s="13" customFormat="1" ht="31.5" customHeight="1" x14ac:dyDescent="0.3">
      <c r="A3" s="114" t="s">
        <v>60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</row>
    <row r="4" spans="1:109" s="13" customFormat="1" ht="15.6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</row>
    <row r="5" spans="1:109" ht="15.6" x14ac:dyDescent="0.3">
      <c r="F5" s="160" t="str">
        <f>'1.1'!F6</f>
        <v>ООО "Регион Энерго"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</row>
    <row r="6" spans="1:109" s="16" customFormat="1" ht="15" customHeight="1" x14ac:dyDescent="0.25">
      <c r="F6" s="81" t="s">
        <v>61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</row>
    <row r="8" spans="1:109" s="34" customFormat="1" ht="117" customHeight="1" x14ac:dyDescent="0.25">
      <c r="A8" s="133" t="s">
        <v>46</v>
      </c>
      <c r="B8" s="134"/>
      <c r="C8" s="134"/>
      <c r="D8" s="134"/>
      <c r="E8" s="134"/>
      <c r="F8" s="134"/>
      <c r="G8" s="135" t="s">
        <v>62</v>
      </c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7"/>
      <c r="BE8" s="135" t="s">
        <v>63</v>
      </c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7"/>
      <c r="CC8" s="135" t="s">
        <v>64</v>
      </c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7"/>
    </row>
    <row r="9" spans="1:109" s="17" customFormat="1" ht="31.5" customHeight="1" x14ac:dyDescent="0.25">
      <c r="A9" s="150" t="s">
        <v>12</v>
      </c>
      <c r="B9" s="150"/>
      <c r="C9" s="150"/>
      <c r="D9" s="150"/>
      <c r="E9" s="150"/>
      <c r="F9" s="150"/>
      <c r="G9" s="39"/>
      <c r="H9" s="151" t="s">
        <v>65</v>
      </c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2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91">
        <v>29.27</v>
      </c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</row>
    <row r="10" spans="1:109" s="17" customFormat="1" ht="46.5" customHeight="1" x14ac:dyDescent="0.25">
      <c r="A10" s="150" t="s">
        <v>66</v>
      </c>
      <c r="B10" s="150"/>
      <c r="C10" s="150"/>
      <c r="D10" s="150"/>
      <c r="E10" s="150"/>
      <c r="F10" s="150"/>
      <c r="G10" s="39"/>
      <c r="H10" s="151" t="s">
        <v>67</v>
      </c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2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91">
        <v>1.04</v>
      </c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</row>
    <row r="11" spans="1:109" s="17" customFormat="1" ht="36" customHeight="1" x14ac:dyDescent="0.25">
      <c r="A11" s="116" t="s">
        <v>13</v>
      </c>
      <c r="B11" s="117"/>
      <c r="C11" s="117"/>
      <c r="D11" s="117"/>
      <c r="E11" s="117"/>
      <c r="F11" s="118"/>
      <c r="G11" s="122"/>
      <c r="H11" s="124" t="s">
        <v>68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5"/>
      <c r="BE11" s="140" t="s">
        <v>69</v>
      </c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2"/>
      <c r="CC11" s="159">
        <f>CC10/CC9*100</f>
        <v>3.5531260676460543</v>
      </c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E11" s="40"/>
    </row>
    <row r="12" spans="1:109" s="17" customFormat="1" ht="24" customHeight="1" x14ac:dyDescent="0.25">
      <c r="A12" s="119"/>
      <c r="B12" s="120"/>
      <c r="C12" s="120"/>
      <c r="D12" s="120"/>
      <c r="E12" s="120"/>
      <c r="F12" s="121"/>
      <c r="G12" s="123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7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</row>
    <row r="13" spans="1:109" s="17" customFormat="1" ht="87" customHeight="1" x14ac:dyDescent="0.25">
      <c r="A13" s="116" t="s">
        <v>15</v>
      </c>
      <c r="B13" s="117"/>
      <c r="C13" s="117"/>
      <c r="D13" s="117"/>
      <c r="E13" s="117"/>
      <c r="F13" s="118"/>
      <c r="G13" s="122"/>
      <c r="H13" s="124" t="s">
        <v>70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5"/>
      <c r="BE13" s="140" t="s">
        <v>71</v>
      </c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2"/>
      <c r="CC13" s="154">
        <f>'1.1'!BG22</f>
        <v>39</v>
      </c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6"/>
    </row>
    <row r="14" spans="1:109" s="17" customFormat="1" x14ac:dyDescent="0.25">
      <c r="A14" s="119"/>
      <c r="B14" s="120"/>
      <c r="C14" s="120"/>
      <c r="D14" s="120"/>
      <c r="E14" s="120"/>
      <c r="F14" s="121"/>
      <c r="G14" s="123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7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7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9"/>
    </row>
    <row r="15" spans="1:109" s="17" customFormat="1" ht="16.5" customHeight="1" x14ac:dyDescent="0.25">
      <c r="A15" s="150" t="s">
        <v>17</v>
      </c>
      <c r="B15" s="150"/>
      <c r="C15" s="150"/>
      <c r="D15" s="150"/>
      <c r="E15" s="150"/>
      <c r="F15" s="150"/>
      <c r="G15" s="39"/>
      <c r="H15" s="151" t="s">
        <v>72</v>
      </c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2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328">
        <v>42</v>
      </c>
      <c r="CD15" s="328"/>
      <c r="CE15" s="328"/>
      <c r="CF15" s="328"/>
      <c r="CG15" s="328"/>
      <c r="CH15" s="328"/>
      <c r="CI15" s="328"/>
      <c r="CJ15" s="328"/>
      <c r="CK15" s="328"/>
      <c r="CL15" s="328"/>
      <c r="CM15" s="328"/>
      <c r="CN15" s="328"/>
      <c r="CO15" s="328"/>
      <c r="CP15" s="328"/>
      <c r="CQ15" s="328"/>
      <c r="CR15" s="328"/>
      <c r="CS15" s="328"/>
      <c r="CT15" s="328"/>
      <c r="CU15" s="328"/>
      <c r="CV15" s="328"/>
      <c r="CW15" s="328"/>
      <c r="CX15" s="328"/>
      <c r="CY15" s="328"/>
      <c r="CZ15" s="328"/>
    </row>
    <row r="16" spans="1:109" s="17" customFormat="1" ht="16.5" customHeight="1" x14ac:dyDescent="0.25">
      <c r="A16" s="150" t="s">
        <v>18</v>
      </c>
      <c r="B16" s="150"/>
      <c r="C16" s="150"/>
      <c r="D16" s="150"/>
      <c r="E16" s="150"/>
      <c r="F16" s="150"/>
      <c r="G16" s="39"/>
      <c r="H16" s="151" t="s">
        <v>73</v>
      </c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2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91">
        <v>20.2</v>
      </c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</row>
    <row r="17" spans="1:104" s="17" customFormat="1" ht="26.25" customHeight="1" x14ac:dyDescent="0.25">
      <c r="A17" s="116" t="s">
        <v>19</v>
      </c>
      <c r="B17" s="117"/>
      <c r="C17" s="117"/>
      <c r="D17" s="117"/>
      <c r="E17" s="117"/>
      <c r="F17" s="118"/>
      <c r="G17" s="122"/>
      <c r="H17" s="124" t="s">
        <v>74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5"/>
      <c r="BE17" s="140" t="s">
        <v>75</v>
      </c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2"/>
      <c r="CC17" s="143">
        <v>6</v>
      </c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5"/>
    </row>
    <row r="18" spans="1:104" s="17" customFormat="1" ht="18" customHeight="1" x14ac:dyDescent="0.25">
      <c r="A18" s="119"/>
      <c r="B18" s="120"/>
      <c r="C18" s="120"/>
      <c r="D18" s="120"/>
      <c r="E18" s="120"/>
      <c r="F18" s="121"/>
      <c r="G18" s="123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7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6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8"/>
    </row>
    <row r="19" spans="1:104" s="17" customFormat="1" ht="26.25" customHeight="1" x14ac:dyDescent="0.25">
      <c r="A19" s="116" t="s">
        <v>20</v>
      </c>
      <c r="B19" s="117"/>
      <c r="C19" s="117"/>
      <c r="D19" s="117"/>
      <c r="E19" s="117"/>
      <c r="F19" s="118"/>
      <c r="G19" s="122"/>
      <c r="H19" s="124" t="s">
        <v>76</v>
      </c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5"/>
      <c r="BE19" s="140" t="s">
        <v>77</v>
      </c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2"/>
      <c r="CC19" s="143">
        <v>7</v>
      </c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5"/>
    </row>
    <row r="20" spans="1:104" s="17" customFormat="1" ht="18" customHeight="1" x14ac:dyDescent="0.25">
      <c r="A20" s="119"/>
      <c r="B20" s="120"/>
      <c r="C20" s="120"/>
      <c r="D20" s="120"/>
      <c r="E20" s="120"/>
      <c r="F20" s="121"/>
      <c r="G20" s="123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7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6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8"/>
    </row>
    <row r="21" spans="1:104" ht="3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</row>
    <row r="22" spans="1:104" s="20" customFormat="1" ht="38.25" customHeight="1" x14ac:dyDescent="0.25">
      <c r="A22" s="138" t="s">
        <v>78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</row>
    <row r="23" spans="1:104" s="20" customFormat="1" ht="36" customHeight="1" x14ac:dyDescent="0.25">
      <c r="A23" s="138" t="s">
        <v>79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</row>
    <row r="24" spans="1:104" s="20" customFormat="1" ht="24" customHeight="1" x14ac:dyDescent="0.25">
      <c r="A24" s="138" t="s">
        <v>80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</row>
    <row r="25" spans="1:104" s="20" customFormat="1" ht="36" customHeight="1" x14ac:dyDescent="0.25">
      <c r="A25" s="138" t="s">
        <v>81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</row>
    <row r="26" spans="1:104" s="20" customFormat="1" ht="36" customHeight="1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</row>
    <row r="27" spans="1:104" ht="33.75" customHeight="1" x14ac:dyDescent="0.3">
      <c r="A27" s="79" t="str">
        <f>'1.1'!A24:AK24</f>
        <v>Генеральный директор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80" t="str">
        <f>'1.1'!AL24:BV24</f>
        <v>А.И. Нетесов</v>
      </c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</row>
    <row r="28" spans="1:104" x14ac:dyDescent="0.25">
      <c r="A28" s="81" t="s">
        <v>28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 t="s">
        <v>29</v>
      </c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 t="s">
        <v>30</v>
      </c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</row>
  </sheetData>
  <mergeCells count="58">
    <mergeCell ref="A3:CZ3"/>
    <mergeCell ref="F5:CU5"/>
    <mergeCell ref="F6:CU6"/>
    <mergeCell ref="A8:F8"/>
    <mergeCell ref="G8:BD8"/>
    <mergeCell ref="BE8:CB8"/>
    <mergeCell ref="CC8:CZ8"/>
    <mergeCell ref="A9:F9"/>
    <mergeCell ref="H9:BD9"/>
    <mergeCell ref="BE9:CB9"/>
    <mergeCell ref="CC9:CZ9"/>
    <mergeCell ref="A10:F10"/>
    <mergeCell ref="H10:BD10"/>
    <mergeCell ref="BE10:CB10"/>
    <mergeCell ref="CC10:CZ10"/>
    <mergeCell ref="A11:F12"/>
    <mergeCell ref="G11:G12"/>
    <mergeCell ref="H11:BD12"/>
    <mergeCell ref="BE11:CB11"/>
    <mergeCell ref="CC11:CZ11"/>
    <mergeCell ref="BE12:CB12"/>
    <mergeCell ref="CC12:CZ12"/>
    <mergeCell ref="A13:F14"/>
    <mergeCell ref="G13:G14"/>
    <mergeCell ref="H13:BD14"/>
    <mergeCell ref="BE13:CB13"/>
    <mergeCell ref="CC13:CZ14"/>
    <mergeCell ref="BE14:CB14"/>
    <mergeCell ref="A15:F15"/>
    <mergeCell ref="H15:BD15"/>
    <mergeCell ref="BE15:CB15"/>
    <mergeCell ref="CC15:CZ15"/>
    <mergeCell ref="A16:F16"/>
    <mergeCell ref="H16:BD16"/>
    <mergeCell ref="BE16:CB16"/>
    <mergeCell ref="CC16:CZ16"/>
    <mergeCell ref="A17:F18"/>
    <mergeCell ref="G17:G18"/>
    <mergeCell ref="H17:BD18"/>
    <mergeCell ref="BE17:CB17"/>
    <mergeCell ref="CC17:CZ18"/>
    <mergeCell ref="BE18:CB18"/>
    <mergeCell ref="A19:F20"/>
    <mergeCell ref="G19:G20"/>
    <mergeCell ref="H19:BD20"/>
    <mergeCell ref="BE19:CB19"/>
    <mergeCell ref="CC19:CZ20"/>
    <mergeCell ref="BE20:CB20"/>
    <mergeCell ref="A28:AK28"/>
    <mergeCell ref="AL28:BV28"/>
    <mergeCell ref="BW28:CZ28"/>
    <mergeCell ref="A22:CZ22"/>
    <mergeCell ref="A23:CZ23"/>
    <mergeCell ref="A24:CZ24"/>
    <mergeCell ref="A25:CZ25"/>
    <mergeCell ref="A27:AK27"/>
    <mergeCell ref="AL27:BV27"/>
    <mergeCell ref="BW27:CZ2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EK17"/>
  <sheetViews>
    <sheetView view="pageBreakPreview" zoomScaleNormal="100" workbookViewId="0">
      <selection activeCell="A3" sqref="A3:CZ3"/>
    </sheetView>
  </sheetViews>
  <sheetFormatPr defaultColWidth="0.88671875" defaultRowHeight="13.8" x14ac:dyDescent="0.25"/>
  <cols>
    <col min="1" max="78" width="0.88671875" style="15"/>
    <col min="79" max="79" width="3.6640625" style="15" customWidth="1"/>
    <col min="80" max="16384" width="0.88671875" style="15"/>
  </cols>
  <sheetData>
    <row r="1" spans="1:141" s="13" customFormat="1" ht="15.6" x14ac:dyDescent="0.3">
      <c r="CZ1" s="14"/>
    </row>
    <row r="2" spans="1:141" s="13" customFormat="1" ht="15.6" x14ac:dyDescent="0.3"/>
    <row r="3" spans="1:141" s="13" customFormat="1" ht="15.6" x14ac:dyDescent="0.3">
      <c r="A3" s="95" t="s">
        <v>82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</row>
    <row r="4" spans="1:141" s="13" customFormat="1" ht="15.75" customHeight="1" x14ac:dyDescent="0.3">
      <c r="A4" s="96" t="s">
        <v>83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162" t="s">
        <v>248</v>
      </c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</row>
    <row r="5" spans="1:141" s="43" customFormat="1" ht="15.6" x14ac:dyDescent="0.3"/>
    <row r="6" spans="1:141" s="13" customFormat="1" ht="15.6" x14ac:dyDescent="0.3">
      <c r="F6" s="80" t="str">
        <f>'1.1'!F6</f>
        <v>ООО "Регион Энерго"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41" s="13" customFormat="1" ht="15.6" x14ac:dyDescent="0.3">
      <c r="F7" s="81" t="s">
        <v>84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</row>
    <row r="9" spans="1:141" s="17" customFormat="1" ht="16.5" customHeight="1" x14ac:dyDescent="0.25">
      <c r="A9" s="91" t="s">
        <v>57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 t="s">
        <v>85</v>
      </c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</row>
    <row r="10" spans="1:141" s="17" customFormat="1" x14ac:dyDescent="0.25">
      <c r="A10" s="91">
        <v>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>
        <v>2</v>
      </c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</row>
    <row r="11" spans="1:141" ht="77.25" customHeight="1" x14ac:dyDescent="0.25">
      <c r="A11" s="36"/>
      <c r="B11" s="161" t="s">
        <v>86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44"/>
      <c r="CA11" s="91">
        <v>0</v>
      </c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</row>
    <row r="12" spans="1:141" ht="93" customHeight="1" x14ac:dyDescent="0.25">
      <c r="A12" s="36"/>
      <c r="B12" s="161" t="s">
        <v>87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44"/>
      <c r="CA12" s="91">
        <v>0</v>
      </c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</row>
    <row r="13" spans="1:141" ht="33" customHeight="1" x14ac:dyDescent="0.25">
      <c r="A13" s="36"/>
      <c r="B13" s="161" t="s">
        <v>88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44"/>
      <c r="CA13" s="92">
        <v>1</v>
      </c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4"/>
      <c r="DJ13" s="91">
        <f>CA11/(1-CA12)</f>
        <v>0</v>
      </c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K13" s="15" t="s">
        <v>89</v>
      </c>
    </row>
    <row r="15" spans="1:141" s="13" customFormat="1" ht="38.25" customHeight="1" x14ac:dyDescent="0.3">
      <c r="A15" s="79" t="str">
        <f>'1.1'!A24</f>
        <v>Генеральный директор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80" t="str">
        <f>'1.1'!AL24</f>
        <v>А.И. Нетесов</v>
      </c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</row>
    <row r="16" spans="1:141" s="18" customFormat="1" ht="13.5" customHeight="1" x14ac:dyDescent="0.25">
      <c r="A16" s="81" t="s">
        <v>28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 t="s">
        <v>29</v>
      </c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 t="s">
        <v>30</v>
      </c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</row>
    <row r="17" ht="3" customHeight="1" x14ac:dyDescent="0.25"/>
  </sheetData>
  <mergeCells count="22">
    <mergeCell ref="A9:BZ9"/>
    <mergeCell ref="CA9:CZ9"/>
    <mergeCell ref="A3:CZ3"/>
    <mergeCell ref="A4:CG4"/>
    <mergeCell ref="CH4:CU4"/>
    <mergeCell ref="F6:CU6"/>
    <mergeCell ref="F7:CU7"/>
    <mergeCell ref="DJ13:EI13"/>
    <mergeCell ref="A15:AK15"/>
    <mergeCell ref="AL15:BV15"/>
    <mergeCell ref="BW15:CZ15"/>
    <mergeCell ref="A10:BZ10"/>
    <mergeCell ref="CA10:CZ10"/>
    <mergeCell ref="B11:BY11"/>
    <mergeCell ref="CA11:CZ11"/>
    <mergeCell ref="B12:BY12"/>
    <mergeCell ref="CA12:CZ12"/>
    <mergeCell ref="A16:AK16"/>
    <mergeCell ref="AL16:BV16"/>
    <mergeCell ref="BW16:CZ16"/>
    <mergeCell ref="B13:BY13"/>
    <mergeCell ref="CA13:CZ13"/>
  </mergeCells>
  <pageMargins left="0.78740157480314965" right="0.59055118110236227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EH17"/>
  <sheetViews>
    <sheetView view="pageBreakPreview" zoomScaleNormal="100" workbookViewId="0">
      <selection activeCell="BG4" sqref="BG4:BZ4"/>
    </sheetView>
  </sheetViews>
  <sheetFormatPr defaultColWidth="0.88671875" defaultRowHeight="13.8" x14ac:dyDescent="0.25"/>
  <cols>
    <col min="1" max="78" width="0.88671875" style="15"/>
    <col min="79" max="79" width="2.88671875" style="15" customWidth="1"/>
    <col min="80" max="16384" width="0.88671875" style="15"/>
  </cols>
  <sheetData>
    <row r="1" spans="1:138" s="13" customFormat="1" ht="15.6" x14ac:dyDescent="0.3">
      <c r="CZ1" s="14"/>
    </row>
    <row r="2" spans="1:138" s="13" customFormat="1" ht="15.6" x14ac:dyDescent="0.3"/>
    <row r="3" spans="1:138" s="13" customFormat="1" ht="32.25" customHeight="1" x14ac:dyDescent="0.3">
      <c r="A3" s="114" t="s">
        <v>90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</row>
    <row r="4" spans="1:138" s="43" customFormat="1" ht="15.6" x14ac:dyDescent="0.3">
      <c r="X4" s="163" t="s">
        <v>91</v>
      </c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2" t="s">
        <v>248</v>
      </c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</row>
    <row r="5" spans="1:138" s="13" customFormat="1" ht="15.6" x14ac:dyDescent="0.3"/>
    <row r="6" spans="1:138" s="13" customFormat="1" ht="15.6" x14ac:dyDescent="0.3">
      <c r="F6" s="80" t="str">
        <f>'1.1'!F6</f>
        <v>ООО "Регион Энерго"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38" s="13" customFormat="1" ht="15.6" x14ac:dyDescent="0.3">
      <c r="F7" s="81" t="s">
        <v>84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</row>
    <row r="9" spans="1:138" s="17" customFormat="1" ht="16.5" customHeight="1" x14ac:dyDescent="0.25">
      <c r="A9" s="91" t="s">
        <v>57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 t="s">
        <v>85</v>
      </c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</row>
    <row r="10" spans="1:138" s="17" customFormat="1" x14ac:dyDescent="0.25">
      <c r="A10" s="91">
        <v>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>
        <v>2</v>
      </c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</row>
    <row r="11" spans="1:138" ht="63.75" customHeight="1" x14ac:dyDescent="0.25">
      <c r="A11" s="39"/>
      <c r="B11" s="161" t="s">
        <v>92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45"/>
      <c r="CA11" s="91">
        <v>0</v>
      </c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</row>
    <row r="12" spans="1:138" ht="79.5" customHeight="1" x14ac:dyDescent="0.25">
      <c r="A12" s="39"/>
      <c r="B12" s="161" t="s">
        <v>93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45"/>
      <c r="CA12" s="91">
        <v>0</v>
      </c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</row>
    <row r="13" spans="1:138" ht="33" customHeight="1" x14ac:dyDescent="0.25">
      <c r="A13" s="39"/>
      <c r="B13" s="161" t="s">
        <v>94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45"/>
      <c r="CA13" s="87">
        <v>1</v>
      </c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F13" s="92">
        <f>CA11/(1-CA12)</f>
        <v>0</v>
      </c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4"/>
      <c r="EH13" s="15" t="s">
        <v>95</v>
      </c>
    </row>
    <row r="15" spans="1:138" s="13" customFormat="1" ht="33" customHeight="1" x14ac:dyDescent="0.3">
      <c r="A15" s="79" t="str">
        <f>'1.1'!A24</f>
        <v>Генеральный директор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80" t="str">
        <f>'1.1'!AL24</f>
        <v>А.И. Нетесов</v>
      </c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</row>
    <row r="16" spans="1:138" s="18" customFormat="1" ht="13.5" customHeight="1" x14ac:dyDescent="0.25">
      <c r="A16" s="81" t="s">
        <v>28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 t="s">
        <v>29</v>
      </c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 t="s">
        <v>30</v>
      </c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</row>
    <row r="17" ht="3" customHeight="1" x14ac:dyDescent="0.25"/>
  </sheetData>
  <mergeCells count="22">
    <mergeCell ref="A9:BZ9"/>
    <mergeCell ref="CA9:CZ9"/>
    <mergeCell ref="A3:CZ3"/>
    <mergeCell ref="X4:BF4"/>
    <mergeCell ref="BG4:BZ4"/>
    <mergeCell ref="F6:CU6"/>
    <mergeCell ref="F7:CU7"/>
    <mergeCell ref="DF13:EE13"/>
    <mergeCell ref="A15:AK15"/>
    <mergeCell ref="AL15:BV15"/>
    <mergeCell ref="BW15:CZ15"/>
    <mergeCell ref="A10:BZ10"/>
    <mergeCell ref="CA10:CZ10"/>
    <mergeCell ref="B11:BY11"/>
    <mergeCell ref="CA11:CZ11"/>
    <mergeCell ref="B12:BY12"/>
    <mergeCell ref="CA12:CZ12"/>
    <mergeCell ref="A16:AK16"/>
    <mergeCell ref="AL16:BV16"/>
    <mergeCell ref="BW16:CZ16"/>
    <mergeCell ref="B13:BY13"/>
    <mergeCell ref="CA13:CZ13"/>
  </mergeCells>
  <pageMargins left="0.78740157480314965" right="0.59055118110236227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E19"/>
  <sheetViews>
    <sheetView view="pageBreakPreview" zoomScaleNormal="100" zoomScaleSheetLayoutView="100" workbookViewId="0">
      <selection activeCell="B13" sqref="B13:BY14"/>
    </sheetView>
  </sheetViews>
  <sheetFormatPr defaultColWidth="0.88671875" defaultRowHeight="13.8" x14ac:dyDescent="0.25"/>
  <cols>
    <col min="1" max="16384" width="0.88671875" style="15"/>
  </cols>
  <sheetData>
    <row r="1" spans="1:109" s="13" customFormat="1" ht="15.6" x14ac:dyDescent="0.3">
      <c r="CZ1" s="14"/>
    </row>
    <row r="2" spans="1:109" s="13" customFormat="1" ht="15.6" x14ac:dyDescent="0.3"/>
    <row r="3" spans="1:109" s="13" customFormat="1" ht="32.25" customHeight="1" x14ac:dyDescent="0.3">
      <c r="A3" s="114" t="s">
        <v>96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</row>
    <row r="4" spans="1:109" s="43" customFormat="1" ht="15.6" x14ac:dyDescent="0.3">
      <c r="A4" s="163" t="s">
        <v>97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2" t="s">
        <v>248</v>
      </c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</row>
    <row r="5" spans="1:109" s="13" customFormat="1" ht="15.6" x14ac:dyDescent="0.3"/>
    <row r="6" spans="1:109" s="13" customFormat="1" ht="15.6" x14ac:dyDescent="0.3">
      <c r="F6" s="80" t="str">
        <f>'1.1'!F6</f>
        <v>ООО "Регион Энерго"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9" s="13" customFormat="1" ht="15.6" x14ac:dyDescent="0.3">
      <c r="F7" s="81" t="s">
        <v>84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</row>
    <row r="9" spans="1:109" ht="16.5" customHeight="1" x14ac:dyDescent="0.25">
      <c r="A9" s="91" t="s">
        <v>57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 t="s">
        <v>98</v>
      </c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</row>
    <row r="10" spans="1:109" x14ac:dyDescent="0.25">
      <c r="A10" s="91">
        <v>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>
        <v>2</v>
      </c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</row>
    <row r="11" spans="1:109" s="17" customFormat="1" x14ac:dyDescent="0.25">
      <c r="A11" s="25"/>
      <c r="B11" s="168" t="s">
        <v>99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24"/>
      <c r="CA11" s="170" t="s">
        <v>85</v>
      </c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</row>
    <row r="12" spans="1:109" s="17" customFormat="1" ht="61.5" customHeight="1" x14ac:dyDescent="0.25">
      <c r="A12" s="28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46"/>
      <c r="CA12" s="171">
        <v>0</v>
      </c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3"/>
    </row>
    <row r="13" spans="1:109" ht="45.75" customHeight="1" x14ac:dyDescent="0.25">
      <c r="A13" s="25"/>
      <c r="B13" s="168" t="s">
        <v>100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24"/>
      <c r="CA13" s="174" t="s">
        <v>101</v>
      </c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</row>
    <row r="14" spans="1:109" x14ac:dyDescent="0.25">
      <c r="A14" s="28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46"/>
      <c r="CA14" s="157">
        <v>0</v>
      </c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9"/>
    </row>
    <row r="15" spans="1:109" ht="48" customHeight="1" x14ac:dyDescent="0.25">
      <c r="A15" s="36"/>
      <c r="B15" s="161" t="s">
        <v>102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44"/>
      <c r="CA15" s="164">
        <v>1</v>
      </c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6"/>
      <c r="DE15" s="15" t="s">
        <v>103</v>
      </c>
    </row>
    <row r="17" spans="1:104" s="13" customFormat="1" ht="34.5" customHeight="1" x14ac:dyDescent="0.3">
      <c r="A17" s="167" t="str">
        <f>'1.1'!A24</f>
        <v>Генеральный директор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80" t="str">
        <f>'1.1'!AL24</f>
        <v>А.И. Нетесов</v>
      </c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</row>
    <row r="18" spans="1:104" s="18" customFormat="1" ht="13.5" customHeight="1" x14ac:dyDescent="0.25">
      <c r="A18" s="81" t="s">
        <v>28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 t="s">
        <v>29</v>
      </c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 t="s">
        <v>30</v>
      </c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</row>
    <row r="19" spans="1:104" ht="3" customHeight="1" x14ac:dyDescent="0.25"/>
  </sheetData>
  <mergeCells count="23">
    <mergeCell ref="A9:BZ9"/>
    <mergeCell ref="CA9:CZ9"/>
    <mergeCell ref="A3:CZ3"/>
    <mergeCell ref="A4:CB4"/>
    <mergeCell ref="CC4:CT4"/>
    <mergeCell ref="F6:CU6"/>
    <mergeCell ref="F7:CU7"/>
    <mergeCell ref="A18:AK18"/>
    <mergeCell ref="AL18:BV18"/>
    <mergeCell ref="BW18:CZ18"/>
    <mergeCell ref="A10:BZ10"/>
    <mergeCell ref="CA10:CZ10"/>
    <mergeCell ref="B11:BY12"/>
    <mergeCell ref="CA11:CZ11"/>
    <mergeCell ref="CA12:CZ12"/>
    <mergeCell ref="B13:BY14"/>
    <mergeCell ref="CA13:CZ13"/>
    <mergeCell ref="CA14:CZ14"/>
    <mergeCell ref="B15:BY15"/>
    <mergeCell ref="CA15:CZ15"/>
    <mergeCell ref="A17:AK17"/>
    <mergeCell ref="AL17:BV17"/>
    <mergeCell ref="BW17:CZ1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DF32"/>
  <sheetViews>
    <sheetView tabSelected="1" view="pageBreakPreview" topLeftCell="A25" zoomScaleNormal="100" workbookViewId="0">
      <selection activeCell="BX21" sqref="BX21:CZ21"/>
    </sheetView>
  </sheetViews>
  <sheetFormatPr defaultColWidth="0.88671875" defaultRowHeight="13.8" x14ac:dyDescent="0.25"/>
  <cols>
    <col min="1" max="44" width="0.88671875" style="15"/>
    <col min="45" max="45" width="1.88671875" style="15" customWidth="1"/>
    <col min="46" max="75" width="0.88671875" style="15"/>
    <col min="76" max="76" width="3.33203125" style="15" customWidth="1"/>
    <col min="77" max="108" width="0.88671875" style="15"/>
    <col min="109" max="109" width="14.33203125" style="15" customWidth="1"/>
    <col min="110" max="110" width="39.33203125" style="15" customWidth="1"/>
    <col min="111" max="16384" width="0.88671875" style="15"/>
  </cols>
  <sheetData>
    <row r="1" spans="1:104" s="13" customFormat="1" ht="15.6" x14ac:dyDescent="0.3">
      <c r="CZ1" s="14"/>
    </row>
    <row r="2" spans="1:104" s="13" customFormat="1" ht="6" customHeight="1" x14ac:dyDescent="0.3">
      <c r="CZ2" s="14"/>
    </row>
    <row r="3" spans="1:104" s="20" customFormat="1" ht="12" x14ac:dyDescent="0.25">
      <c r="CZ3" s="33" t="s">
        <v>44</v>
      </c>
    </row>
    <row r="4" spans="1:104" s="13" customFormat="1" ht="15.6" x14ac:dyDescent="0.3"/>
    <row r="5" spans="1:104" s="13" customFormat="1" ht="31.5" customHeight="1" x14ac:dyDescent="0.3">
      <c r="A5" s="114" t="s">
        <v>104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</row>
    <row r="6" spans="1:104" s="13" customFormat="1" ht="15.6" x14ac:dyDescent="0.3">
      <c r="F6" s="80" t="str">
        <f>'1.1'!F6</f>
        <v>ООО "Регион Энерго"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4" s="13" customFormat="1" ht="15.6" x14ac:dyDescent="0.3">
      <c r="F7" s="81" t="s">
        <v>84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</row>
    <row r="9" spans="1:104" s="17" customFormat="1" ht="31.5" customHeight="1" x14ac:dyDescent="0.25">
      <c r="A9" s="135" t="s">
        <v>57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7"/>
      <c r="AT9" s="135" t="s">
        <v>105</v>
      </c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7"/>
      <c r="BX9" s="135" t="s">
        <v>98</v>
      </c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7"/>
    </row>
    <row r="10" spans="1:104" s="35" customFormat="1" ht="47.25" customHeight="1" x14ac:dyDescent="0.25">
      <c r="A10" s="47"/>
      <c r="B10" s="190" t="s">
        <v>58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8"/>
      <c r="AT10" s="199" t="s">
        <v>12</v>
      </c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8"/>
      <c r="BX10" s="197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1"/>
    </row>
    <row r="11" spans="1:104" s="35" customFormat="1" ht="33.75" customHeight="1" x14ac:dyDescent="0.25">
      <c r="A11" s="48"/>
      <c r="B11" s="190" t="s">
        <v>106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8"/>
      <c r="AT11" s="199" t="s">
        <v>17</v>
      </c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8"/>
      <c r="BX11" s="185" t="s">
        <v>107</v>
      </c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7"/>
    </row>
    <row r="12" spans="1:104" s="35" customFormat="1" ht="47.25" customHeight="1" x14ac:dyDescent="0.25">
      <c r="A12" s="48"/>
      <c r="B12" s="190" t="s">
        <v>108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8"/>
      <c r="AT12" s="199" t="s">
        <v>13</v>
      </c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8"/>
      <c r="BX12" s="200">
        <v>4.1775399999999996</v>
      </c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2"/>
    </row>
    <row r="13" spans="1:104" s="35" customFormat="1" ht="47.25" customHeight="1" x14ac:dyDescent="0.25">
      <c r="A13" s="48"/>
      <c r="B13" s="190" t="s">
        <v>109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8"/>
      <c r="AT13" s="199" t="s">
        <v>15</v>
      </c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8"/>
      <c r="BX13" s="200">
        <v>0.72789000000000004</v>
      </c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2"/>
    </row>
    <row r="14" spans="1:104" s="35" customFormat="1" ht="47.25" customHeight="1" x14ac:dyDescent="0.25">
      <c r="A14" s="48"/>
      <c r="B14" s="190" t="s">
        <v>59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8"/>
      <c r="AT14" s="199" t="s">
        <v>110</v>
      </c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8"/>
      <c r="BX14" s="179">
        <f>0.5*'3.1'!CA13+0.5*'3.2'!CA13</f>
        <v>1</v>
      </c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1"/>
    </row>
    <row r="15" spans="1:104" s="35" customFormat="1" ht="61.5" customHeight="1" x14ac:dyDescent="0.25">
      <c r="A15" s="48"/>
      <c r="B15" s="190" t="s">
        <v>111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8"/>
      <c r="AT15" s="199" t="s">
        <v>24</v>
      </c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8"/>
      <c r="BX15" s="179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1"/>
    </row>
    <row r="16" spans="1:104" s="35" customFormat="1" ht="31.65" customHeight="1" x14ac:dyDescent="0.25">
      <c r="A16" s="48"/>
      <c r="B16" s="193" t="s">
        <v>112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4"/>
      <c r="AT16" s="176" t="s">
        <v>113</v>
      </c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6"/>
      <c r="BX16" s="197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1"/>
    </row>
    <row r="17" spans="1:110" s="35" customFormat="1" ht="31.65" customHeight="1" x14ac:dyDescent="0.25">
      <c r="A17" s="48"/>
      <c r="B17" s="193" t="s">
        <v>114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4"/>
      <c r="AT17" s="176" t="s">
        <v>113</v>
      </c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6"/>
      <c r="BX17" s="179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1"/>
    </row>
    <row r="18" spans="1:110" s="35" customFormat="1" ht="31.65" customHeight="1" x14ac:dyDescent="0.25">
      <c r="A18" s="48"/>
      <c r="B18" s="193" t="s">
        <v>115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4"/>
      <c r="AT18" s="176" t="s">
        <v>113</v>
      </c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6"/>
      <c r="BX18" s="179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1"/>
    </row>
    <row r="19" spans="1:110" s="35" customFormat="1" ht="31.65" customHeight="1" x14ac:dyDescent="0.25">
      <c r="A19" s="48"/>
      <c r="B19" s="193" t="s">
        <v>116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4"/>
      <c r="AT19" s="176" t="s">
        <v>113</v>
      </c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6"/>
      <c r="BX19" s="185" t="s">
        <v>107</v>
      </c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7"/>
    </row>
    <row r="20" spans="1:110" s="35" customFormat="1" ht="36.75" customHeight="1" x14ac:dyDescent="0.25">
      <c r="A20" s="48"/>
      <c r="B20" s="190" t="s">
        <v>117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49"/>
      <c r="AT20" s="182" t="s">
        <v>118</v>
      </c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2"/>
      <c r="BX20" s="200">
        <v>4.1775399999999996</v>
      </c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2"/>
    </row>
    <row r="21" spans="1:110" s="35" customFormat="1" ht="36.75" customHeight="1" x14ac:dyDescent="0.25">
      <c r="A21" s="48"/>
      <c r="B21" s="190" t="s">
        <v>119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T21" s="182" t="s">
        <v>118</v>
      </c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2"/>
      <c r="BX21" s="200">
        <v>0.72789000000000004</v>
      </c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2"/>
    </row>
    <row r="22" spans="1:110" s="35" customFormat="1" ht="39.75" customHeight="1" x14ac:dyDescent="0.25">
      <c r="A22" s="48"/>
      <c r="B22" s="175" t="s">
        <v>120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50"/>
      <c r="AT22" s="182" t="s">
        <v>121</v>
      </c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4"/>
      <c r="BX22" s="188">
        <v>1</v>
      </c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E22" s="35" t="s">
        <v>122</v>
      </c>
      <c r="DF22" s="35" t="s">
        <v>123</v>
      </c>
    </row>
    <row r="23" spans="1:110" s="35" customFormat="1" ht="33.75" customHeight="1" x14ac:dyDescent="0.25">
      <c r="A23" s="48"/>
      <c r="B23" s="175" t="s">
        <v>124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50"/>
      <c r="AT23" s="182" t="s">
        <v>121</v>
      </c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4"/>
      <c r="BX23" s="189">
        <v>1</v>
      </c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E23" s="35" t="s">
        <v>125</v>
      </c>
    </row>
    <row r="24" spans="1:110" s="35" customFormat="1" ht="33.75" customHeight="1" x14ac:dyDescent="0.25">
      <c r="A24" s="48"/>
      <c r="B24" s="175" t="s">
        <v>126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50"/>
      <c r="AT24" s="182" t="s">
        <v>121</v>
      </c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4"/>
      <c r="BX24" s="179">
        <v>1</v>
      </c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1"/>
      <c r="DE24" s="35" t="s">
        <v>127</v>
      </c>
    </row>
    <row r="25" spans="1:110" s="35" customFormat="1" ht="76.5" customHeight="1" x14ac:dyDescent="0.25">
      <c r="A25" s="48"/>
      <c r="B25" s="175" t="s">
        <v>128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50"/>
      <c r="AT25" s="176" t="s">
        <v>121</v>
      </c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8"/>
      <c r="BX25" s="185" t="s">
        <v>107</v>
      </c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7"/>
    </row>
    <row r="26" spans="1:110" s="35" customFormat="1" ht="47.25" customHeight="1" x14ac:dyDescent="0.25">
      <c r="A26" s="48"/>
      <c r="B26" s="175" t="s">
        <v>129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50"/>
      <c r="AT26" s="176" t="s">
        <v>121</v>
      </c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8"/>
      <c r="BX26" s="179">
        <f>'[1]ОДКкач1 (тпр)'!E10</f>
        <v>0</v>
      </c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1"/>
      <c r="DE26" s="35" t="s">
        <v>130</v>
      </c>
    </row>
    <row r="27" spans="1:110" s="35" customFormat="1" ht="47.25" customHeight="1" x14ac:dyDescent="0.25">
      <c r="A27" s="48"/>
      <c r="B27" s="175" t="s">
        <v>131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50"/>
      <c r="AT27" s="176" t="s">
        <v>121</v>
      </c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8"/>
      <c r="BX27" s="179">
        <f>'[1]ОДКкач2 (тсо)'!E11</f>
        <v>0</v>
      </c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1"/>
      <c r="DE27" s="35" t="s">
        <v>130</v>
      </c>
    </row>
    <row r="28" spans="1:110" s="35" customFormat="1" ht="47.25" customHeight="1" x14ac:dyDescent="0.25">
      <c r="A28" s="48"/>
      <c r="B28" s="175" t="s">
        <v>132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50"/>
      <c r="AT28" s="176" t="s">
        <v>121</v>
      </c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8"/>
      <c r="BX28" s="179">
        <v>0</v>
      </c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1"/>
      <c r="DE28" s="35" t="s">
        <v>133</v>
      </c>
    </row>
    <row r="30" spans="1:110" s="13" customFormat="1" ht="36" customHeight="1" x14ac:dyDescent="0.3">
      <c r="A30" s="167" t="str">
        <f>'1.1'!A24</f>
        <v>Генеральный директор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80" t="str">
        <f>'1.1'!AL24</f>
        <v>А.И. Нетесов</v>
      </c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</row>
    <row r="31" spans="1:110" s="18" customFormat="1" ht="13.5" customHeight="1" x14ac:dyDescent="0.25">
      <c r="A31" s="81" t="s">
        <v>28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 t="s">
        <v>29</v>
      </c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 t="s">
        <v>30</v>
      </c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</row>
    <row r="32" spans="1:110" ht="3" customHeight="1" x14ac:dyDescent="0.25"/>
  </sheetData>
  <mergeCells count="69">
    <mergeCell ref="A5:CZ5"/>
    <mergeCell ref="F6:CU6"/>
    <mergeCell ref="F7:CU7"/>
    <mergeCell ref="A9:AS9"/>
    <mergeCell ref="AT9:BW9"/>
    <mergeCell ref="BX9:CZ9"/>
    <mergeCell ref="B10:AS10"/>
    <mergeCell ref="AT10:BW10"/>
    <mergeCell ref="BX10:CZ10"/>
    <mergeCell ref="B11:AS11"/>
    <mergeCell ref="AT11:BW11"/>
    <mergeCell ref="BX11:CZ11"/>
    <mergeCell ref="B12:AS12"/>
    <mergeCell ref="AT12:BW12"/>
    <mergeCell ref="BX12:CZ12"/>
    <mergeCell ref="B13:AS13"/>
    <mergeCell ref="AT13:BW13"/>
    <mergeCell ref="BX13:CZ13"/>
    <mergeCell ref="B14:AS14"/>
    <mergeCell ref="AT14:BW14"/>
    <mergeCell ref="BX14:CZ14"/>
    <mergeCell ref="B15:AS15"/>
    <mergeCell ref="AT15:BW15"/>
    <mergeCell ref="BX15:CZ15"/>
    <mergeCell ref="B16:AS16"/>
    <mergeCell ref="AT16:BW16"/>
    <mergeCell ref="BX16:CZ16"/>
    <mergeCell ref="B17:AS17"/>
    <mergeCell ref="AT17:BW17"/>
    <mergeCell ref="BX17:CZ17"/>
    <mergeCell ref="B18:AS18"/>
    <mergeCell ref="AT18:BW18"/>
    <mergeCell ref="BX18:CZ18"/>
    <mergeCell ref="B19:AS19"/>
    <mergeCell ref="AT19:BW19"/>
    <mergeCell ref="BX19:CZ19"/>
    <mergeCell ref="B20:AR20"/>
    <mergeCell ref="AT20:BW20"/>
    <mergeCell ref="BX20:CZ20"/>
    <mergeCell ref="B21:AR21"/>
    <mergeCell ref="AT21:BW21"/>
    <mergeCell ref="BX21:CZ21"/>
    <mergeCell ref="B22:AR22"/>
    <mergeCell ref="AT22:BW22"/>
    <mergeCell ref="BX22:CZ22"/>
    <mergeCell ref="B23:AR23"/>
    <mergeCell ref="AT23:BW23"/>
    <mergeCell ref="BX23:CZ23"/>
    <mergeCell ref="B24:AR24"/>
    <mergeCell ref="AT24:BW24"/>
    <mergeCell ref="BX24:CZ24"/>
    <mergeCell ref="B25:AR25"/>
    <mergeCell ref="AT25:BW25"/>
    <mergeCell ref="BX25:CZ25"/>
    <mergeCell ref="B26:AR26"/>
    <mergeCell ref="AT26:BW26"/>
    <mergeCell ref="BX26:CZ26"/>
    <mergeCell ref="B27:AR27"/>
    <mergeCell ref="AT27:BW27"/>
    <mergeCell ref="BX27:CZ27"/>
    <mergeCell ref="A31:AK31"/>
    <mergeCell ref="AL31:BV31"/>
    <mergeCell ref="BW31:CZ31"/>
    <mergeCell ref="B28:AR28"/>
    <mergeCell ref="AT28:BW28"/>
    <mergeCell ref="BX28:CZ28"/>
    <mergeCell ref="A30:AK30"/>
    <mergeCell ref="AL30:BV30"/>
    <mergeCell ref="BW30:CZ30"/>
  </mergeCells>
  <pageMargins left="0.78740157480314965" right="0.59055118110236227" top="0.59055118110236227" bottom="0.39370078740157483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14</vt:i4>
      </vt:variant>
    </vt:vector>
  </HeadingPairs>
  <TitlesOfParts>
    <vt:vector size="27" baseType="lpstr">
      <vt:lpstr>тит</vt:lpstr>
      <vt:lpstr>1.1</vt:lpstr>
      <vt:lpstr>1.2</vt:lpstr>
      <vt:lpstr>1.3</vt:lpstr>
      <vt:lpstr>1.9</vt:lpstr>
      <vt:lpstr>3.1</vt:lpstr>
      <vt:lpstr>3.2</vt:lpstr>
      <vt:lpstr>3.3</vt:lpstr>
      <vt:lpstr>4.1</vt:lpstr>
      <vt:lpstr>4.2</vt:lpstr>
      <vt:lpstr>8.1</vt:lpstr>
      <vt:lpstr>8.1.1</vt:lpstr>
      <vt:lpstr>8.3</vt:lpstr>
      <vt:lpstr>'4.1'!Заголовки_для_печати</vt:lpstr>
      <vt:lpstr>'8.3'!Заголовки_для_печати</vt:lpstr>
      <vt:lpstr>'1.1'!Область_печати</vt:lpstr>
      <vt:lpstr>'1.2'!Область_печати</vt:lpstr>
      <vt:lpstr>'1.3'!Область_печати</vt:lpstr>
      <vt:lpstr>'1.9'!Область_печати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'4.2'!Область_печати</vt:lpstr>
      <vt:lpstr>'8.1'!Область_печати</vt:lpstr>
      <vt:lpstr>'8.1.1'!Область_печати</vt:lpstr>
      <vt:lpstr>'8.3'!Область_печати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2022-03-26T14:36:20Z</dcterms:created>
  <dcterms:modified xsi:type="dcterms:W3CDTF">2023-04-07T08:36:45Z</dcterms:modified>
</cp:coreProperties>
</file>